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https://thegoldstandard1-my.sharepoint.com/personal/ema_cima_goldstandard_org/Documents/GoldStandard/GS4GlobalGoals/Standards Docs uploads/2023/15 June - SDGs Impact tool updtae/"/>
    </mc:Choice>
  </mc:AlternateContent>
  <xr:revisionPtr revIDLastSave="0" documentId="8_{16CA0BE6-239A-DA40-A398-327106ACBA8B}" xr6:coauthVersionLast="47" xr6:coauthVersionMax="47" xr10:uidLastSave="{00000000-0000-0000-0000-000000000000}"/>
  <bookViews>
    <workbookView xWindow="0" yWindow="500" windowWidth="28800" windowHeight="15440" tabRatio="605"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2" i="6" l="1"/>
  <c r="N301" i="6"/>
  <c r="N300" i="6"/>
  <c r="O30" i="5" a="1"/>
  <c r="O30" i="5" s="1"/>
  <c r="O36" i="5" s="1"/>
  <c r="P138" i="6"/>
  <c r="AA274" i="8"/>
  <c r="AB272" i="8"/>
  <c r="AB274" i="8" a="1"/>
  <c r="AB274" i="8" s="1"/>
  <c r="AD274" i="8" s="1"/>
  <c r="AB275" i="8" a="1"/>
  <c r="AB275" i="8" s="1"/>
  <c r="AD275" i="8" s="1"/>
  <c r="AB276" i="8" a="1"/>
  <c r="AB276" i="8" s="1"/>
  <c r="AD276" i="8" s="1"/>
  <c r="AB277" i="8" a="1"/>
  <c r="AB277" i="8" s="1"/>
  <c r="AB278" i="8" a="1"/>
  <c r="AB278" i="8" s="1"/>
  <c r="AD278" i="8" s="1"/>
  <c r="AB279" i="8" a="1"/>
  <c r="AB279" i="8" s="1"/>
  <c r="AD279" i="8" s="1"/>
  <c r="AB280" i="8" a="1"/>
  <c r="AB280" i="8" s="1"/>
  <c r="AD280" i="8" s="1"/>
  <c r="AB281" i="8" a="1"/>
  <c r="AB281" i="8"/>
  <c r="AD281" i="8" s="1"/>
  <c r="AB282" i="8" a="1"/>
  <c r="AB282" i="8" s="1"/>
  <c r="AD282" i="8" s="1"/>
  <c r="AB283" i="8" a="1"/>
  <c r="AB283" i="8" s="1"/>
  <c r="AD283" i="8" s="1"/>
  <c r="AB284" i="8" a="1"/>
  <c r="AB284" i="8" s="1"/>
  <c r="AD284" i="8" s="1"/>
  <c r="AB285" i="8" a="1"/>
  <c r="AB285" i="8"/>
  <c r="AD285" i="8" s="1"/>
  <c r="AB286" i="8" a="1"/>
  <c r="AB286" i="8" s="1"/>
  <c r="AD286" i="8" s="1"/>
  <c r="AB287" i="8" a="1"/>
  <c r="AB287" i="8" s="1"/>
  <c r="AD287" i="8" s="1"/>
  <c r="AB288" i="8" a="1"/>
  <c r="AB288" i="8" s="1"/>
  <c r="AD288" i="8" s="1"/>
  <c r="AB289" i="8" a="1"/>
  <c r="AB289" i="8" s="1"/>
  <c r="AD289" i="8" s="1"/>
  <c r="AB290" i="8" a="1"/>
  <c r="AB290" i="8" s="1"/>
  <c r="AB291" i="8" a="1"/>
  <c r="AB291" i="8" s="1"/>
  <c r="AD291" i="8" s="1"/>
  <c r="AB292" i="8" a="1"/>
  <c r="AB292" i="8" s="1"/>
  <c r="AD292" i="8" s="1"/>
  <c r="AB293" i="8" a="1"/>
  <c r="AB293" i="8" s="1"/>
  <c r="AB294" i="8" a="1"/>
  <c r="AB294" i="8" s="1"/>
  <c r="AD294" i="8" s="1"/>
  <c r="AB295" i="8" a="1"/>
  <c r="AB295" i="8" s="1"/>
  <c r="AD295" i="8" s="1"/>
  <c r="AB296" i="8" a="1"/>
  <c r="AB296" i="8" s="1"/>
  <c r="AD296" i="8" s="1"/>
  <c r="AB297" i="8" a="1"/>
  <c r="AB297" i="8" s="1"/>
  <c r="AB298" i="8" a="1"/>
  <c r="AB298" i="8"/>
  <c r="AB299" i="8" a="1"/>
  <c r="AB299" i="8" s="1"/>
  <c r="AD299" i="8" s="1"/>
  <c r="AB300" i="8" a="1"/>
  <c r="AB300" i="8" s="1"/>
  <c r="AD300" i="8" s="1"/>
  <c r="AB301" i="8" a="1"/>
  <c r="AB301" i="8" s="1"/>
  <c r="AB302" i="8" a="1"/>
  <c r="AB302" i="8" s="1"/>
  <c r="AD302" i="8" s="1"/>
  <c r="AB303" i="8" a="1"/>
  <c r="AB303" i="8" s="1"/>
  <c r="AD303" i="8" s="1"/>
  <c r="AB304" i="8" a="1"/>
  <c r="AB304" i="8" s="1"/>
  <c r="AD304" i="8" s="1"/>
  <c r="AB305" i="8" a="1"/>
  <c r="AB305" i="8" s="1"/>
  <c r="AD305" i="8" s="1"/>
  <c r="AB306" i="8" a="1"/>
  <c r="AB306" i="8"/>
  <c r="AC306" i="8" s="1"/>
  <c r="AB307" i="8" a="1"/>
  <c r="AB307" i="8"/>
  <c r="AD307" i="8" s="1"/>
  <c r="AB308" i="8" a="1"/>
  <c r="AB308" i="8" s="1"/>
  <c r="AD308" i="8" s="1"/>
  <c r="AB309" i="8" a="1"/>
  <c r="AB309" i="8" s="1"/>
  <c r="AB310" i="8" a="1"/>
  <c r="AB310" i="8" s="1"/>
  <c r="AD310" i="8" s="1"/>
  <c r="AB311" i="8" a="1"/>
  <c r="AB311" i="8"/>
  <c r="AD311" i="8" s="1"/>
  <c r="AB312" i="8" a="1"/>
  <c r="AB312" i="8" s="1"/>
  <c r="AD312" i="8" s="1"/>
  <c r="AB313" i="8" a="1"/>
  <c r="AB313" i="8" s="1"/>
  <c r="AD313" i="8" s="1"/>
  <c r="AB314" i="8" a="1"/>
  <c r="AB314" i="8" s="1"/>
  <c r="AD314" i="8" s="1"/>
  <c r="AB315" i="8" a="1"/>
  <c r="AB315" i="8" s="1"/>
  <c r="AD315" i="8" s="1"/>
  <c r="AB316" i="8" a="1"/>
  <c r="AB316" i="8" s="1"/>
  <c r="AD316" i="8" s="1"/>
  <c r="AB317" i="8" a="1"/>
  <c r="AB317" i="8" s="1"/>
  <c r="AD317" i="8" s="1"/>
  <c r="AB318" i="8" a="1"/>
  <c r="AB318" i="8" s="1"/>
  <c r="AD318" i="8" s="1"/>
  <c r="AB319" i="8" a="1"/>
  <c r="AB319" i="8" s="1"/>
  <c r="AD319" i="8" s="1"/>
  <c r="AB320" i="8" a="1"/>
  <c r="AB320" i="8" s="1"/>
  <c r="AD320" i="8" s="1"/>
  <c r="AB321" i="8" a="1"/>
  <c r="AB321" i="8" s="1"/>
  <c r="AD321" i="8" s="1"/>
  <c r="AA336" i="8"/>
  <c r="AB334" i="8"/>
  <c r="AB336" i="8" a="1"/>
  <c r="AB336" i="8" s="1"/>
  <c r="AC336" i="8" s="1"/>
  <c r="AB337" i="8" a="1"/>
  <c r="AB337" i="8" s="1"/>
  <c r="AC337" i="8" s="1"/>
  <c r="AB338" i="8" a="1"/>
  <c r="AB338" i="8" s="1"/>
  <c r="AC338" i="8" s="1"/>
  <c r="AB339" i="8" a="1"/>
  <c r="AB339" i="8" s="1"/>
  <c r="AB340" i="8" a="1"/>
  <c r="AB340" i="8" s="1"/>
  <c r="AC340" i="8" s="1"/>
  <c r="AB341" i="8" a="1"/>
  <c r="AB341" i="8" s="1"/>
  <c r="AB342" i="8" a="1"/>
  <c r="AB342" i="8" s="1"/>
  <c r="AB343" i="8" a="1"/>
  <c r="AB343" i="8" s="1"/>
  <c r="AB344" i="8" a="1"/>
  <c r="AB344" i="8" s="1"/>
  <c r="AC344" i="8" s="1"/>
  <c r="AB345" i="8" a="1"/>
  <c r="AB345" i="8" s="1"/>
  <c r="AB346" i="8" a="1"/>
  <c r="AB346" i="8" s="1"/>
  <c r="AC346" i="8"/>
  <c r="AB347" i="8" a="1"/>
  <c r="AB347" i="8" s="1"/>
  <c r="AD347" i="8" s="1"/>
  <c r="AC347" i="8"/>
  <c r="AB348" i="8" a="1"/>
  <c r="AB348" i="8" s="1"/>
  <c r="AB349" i="8" a="1"/>
  <c r="AB349" i="8" s="1"/>
  <c r="AB350" i="8" a="1"/>
  <c r="AB350" i="8"/>
  <c r="AB351" i="8" a="1"/>
  <c r="AB351" i="8"/>
  <c r="AC351" i="8" s="1"/>
  <c r="AB352" i="8" a="1"/>
  <c r="AB352" i="8" s="1"/>
  <c r="AC352" i="8" s="1"/>
  <c r="AB353" i="8" a="1"/>
  <c r="AB353" i="8"/>
  <c r="AB354" i="8" a="1"/>
  <c r="AB354" i="8" s="1"/>
  <c r="AC354" i="8"/>
  <c r="AB355" i="8" a="1"/>
  <c r="AB355" i="8" s="1"/>
  <c r="AC355" i="8" s="1"/>
  <c r="AB356" i="8" a="1"/>
  <c r="AB356" i="8"/>
  <c r="AD356" i="8" s="1"/>
  <c r="AC356" i="8"/>
  <c r="AB357" i="8" a="1"/>
  <c r="AB357" i="8"/>
  <c r="AB358" i="8" a="1"/>
  <c r="AB358" i="8" s="1"/>
  <c r="AB359" i="8" a="1"/>
  <c r="AB359" i="8" s="1"/>
  <c r="AC359" i="8" s="1"/>
  <c r="AB360" i="8" a="1"/>
  <c r="AB360" i="8"/>
  <c r="AC360" i="8" s="1"/>
  <c r="AB361" i="8" a="1"/>
  <c r="AB361" i="8"/>
  <c r="AB362" i="8" a="1"/>
  <c r="AB362" i="8" s="1"/>
  <c r="AB363" i="8" a="1"/>
  <c r="AB363" i="8" s="1"/>
  <c r="AD363" i="8" s="1"/>
  <c r="AC363" i="8"/>
  <c r="AB364" i="8" a="1"/>
  <c r="AB364" i="8" s="1"/>
  <c r="AB365" i="8" a="1"/>
  <c r="AB365" i="8"/>
  <c r="AB366" i="8" a="1"/>
  <c r="AB366" i="8" s="1"/>
  <c r="AB367" i="8" a="1"/>
  <c r="AB367" i="8"/>
  <c r="AC367" i="8" s="1"/>
  <c r="AB368" i="8" a="1"/>
  <c r="AB368" i="8" s="1"/>
  <c r="AC368" i="8" s="1"/>
  <c r="AB369" i="8" a="1"/>
  <c r="AB369" i="8" s="1"/>
  <c r="AD369" i="8" s="1"/>
  <c r="AC369" i="8"/>
  <c r="AB370" i="8" a="1"/>
  <c r="AB370" i="8" s="1"/>
  <c r="AC370" i="8"/>
  <c r="AB371" i="8" a="1"/>
  <c r="AB371" i="8" s="1"/>
  <c r="AD371" i="8" s="1"/>
  <c r="AC371" i="8"/>
  <c r="AB372" i="8" a="1"/>
  <c r="AB372" i="8"/>
  <c r="AB373" i="8" a="1"/>
  <c r="AB373" i="8" s="1"/>
  <c r="AB374" i="8" a="1"/>
  <c r="AB374" i="8" s="1"/>
  <c r="AB375" i="8" a="1"/>
  <c r="AB375" i="8" s="1"/>
  <c r="AC375" i="8" s="1"/>
  <c r="AB376" i="8" a="1"/>
  <c r="AB376" i="8" s="1"/>
  <c r="AC376" i="8" s="1"/>
  <c r="AB377" i="8" a="1"/>
  <c r="AB377" i="8" s="1"/>
  <c r="AB378" i="8" a="1"/>
  <c r="AB378" i="8" s="1"/>
  <c r="AC378" i="8"/>
  <c r="AB379" i="8" a="1"/>
  <c r="AB379" i="8" s="1"/>
  <c r="AC379" i="8"/>
  <c r="AB380" i="8" a="1"/>
  <c r="AB380" i="8"/>
  <c r="AB381" i="8" a="1"/>
  <c r="AB381" i="8" s="1"/>
  <c r="AC381" i="8" s="1"/>
  <c r="AB382" i="8" a="1"/>
  <c r="AB382" i="8"/>
  <c r="AB383" i="8" a="1"/>
  <c r="AB383" i="8"/>
  <c r="AC274" i="8"/>
  <c r="AC275" i="8"/>
  <c r="AC278" i="8"/>
  <c r="AC279" i="8"/>
  <c r="AC280" i="8"/>
  <c r="AC281" i="8"/>
  <c r="AC282" i="8"/>
  <c r="AC283" i="8"/>
  <c r="AC285" i="8"/>
  <c r="AC286" i="8"/>
  <c r="AC287" i="8"/>
  <c r="AC288" i="8"/>
  <c r="AC289" i="8"/>
  <c r="AC291" i="8"/>
  <c r="AC292" i="8"/>
  <c r="AC294" i="8"/>
  <c r="AC295" i="8"/>
  <c r="AC296" i="8"/>
  <c r="AC299" i="8"/>
  <c r="AC300" i="8"/>
  <c r="AC302" i="8"/>
  <c r="AC303" i="8"/>
  <c r="AC304" i="8"/>
  <c r="AC305" i="8"/>
  <c r="AC308" i="8"/>
  <c r="AC310" i="8"/>
  <c r="AD336" i="8"/>
  <c r="AD337" i="8"/>
  <c r="AD338" i="8"/>
  <c r="AD340" i="8"/>
  <c r="AD344" i="8"/>
  <c r="AD346" i="8"/>
  <c r="AD351" i="8"/>
  <c r="AD352" i="8"/>
  <c r="AD354" i="8"/>
  <c r="AD359" i="8"/>
  <c r="AD368" i="8"/>
  <c r="AD370" i="8"/>
  <c r="AD375" i="8"/>
  <c r="AD378" i="8"/>
  <c r="AD379" i="8"/>
  <c r="AD381" i="8"/>
  <c r="AB1" i="8"/>
  <c r="AB3" i="8" a="1"/>
  <c r="AB3" i="8" s="1"/>
  <c r="AC3" i="8" s="1"/>
  <c r="AB4" i="8" a="1"/>
  <c r="AB4" i="8" s="1"/>
  <c r="AC4" i="8" s="1"/>
  <c r="AB5" i="8" a="1"/>
  <c r="AB5" i="8" s="1"/>
  <c r="AC5" i="8" s="1"/>
  <c r="AB6" i="8" a="1"/>
  <c r="AB6" i="8" s="1"/>
  <c r="AC6" i="8" s="1"/>
  <c r="AB7" i="8" a="1"/>
  <c r="AB7" i="8" s="1"/>
  <c r="AC7" i="8" s="1"/>
  <c r="AB8" i="8" a="1"/>
  <c r="AB8" i="8"/>
  <c r="AC8" i="8"/>
  <c r="AB9" i="8" a="1"/>
  <c r="AB9" i="8" s="1"/>
  <c r="AC9" i="8" s="1"/>
  <c r="AB10" i="8" a="1"/>
  <c r="AB10" i="8"/>
  <c r="AC10" i="8" s="1"/>
  <c r="AB11" i="8" a="1"/>
  <c r="AB11" i="8" s="1"/>
  <c r="AC11" i="8" s="1"/>
  <c r="AB12" i="8" a="1"/>
  <c r="AB12" i="8" s="1"/>
  <c r="AC12" i="8" s="1"/>
  <c r="AB13" i="8" a="1"/>
  <c r="AB13" i="8" s="1"/>
  <c r="AC13" i="8" s="1"/>
  <c r="AB14" i="8" a="1"/>
  <c r="AB14" i="8" s="1"/>
  <c r="AC14" i="8" s="1"/>
  <c r="AB15" i="8" a="1"/>
  <c r="AB15" i="8" s="1"/>
  <c r="AC15" i="8" s="1"/>
  <c r="AB16" i="8" a="1"/>
  <c r="AB16" i="8" s="1"/>
  <c r="AC16" i="8" s="1"/>
  <c r="AB17" i="8" a="1"/>
  <c r="AB17" i="8"/>
  <c r="AC17" i="8" s="1"/>
  <c r="AB18" i="8" a="1"/>
  <c r="AB18" i="8" s="1"/>
  <c r="AC18" i="8"/>
  <c r="AB19" i="8" a="1"/>
  <c r="AB19" i="8" s="1"/>
  <c r="AC19" i="8" s="1"/>
  <c r="AB20" i="8" a="1"/>
  <c r="AB20" i="8" s="1"/>
  <c r="AC20" i="8" s="1"/>
  <c r="AB21" i="8" a="1"/>
  <c r="AB21" i="8"/>
  <c r="AC21" i="8" s="1"/>
  <c r="AB22" i="8" a="1"/>
  <c r="AB22" i="8" s="1"/>
  <c r="AC22" i="8" s="1"/>
  <c r="AB23" i="8" a="1"/>
  <c r="AB23" i="8" s="1"/>
  <c r="AC23" i="8" s="1"/>
  <c r="AB24" i="8" a="1"/>
  <c r="AB24" i="8" s="1"/>
  <c r="AC24" i="8" s="1"/>
  <c r="AB25" i="8" a="1"/>
  <c r="AB25" i="8" s="1"/>
  <c r="AC25" i="8" s="1"/>
  <c r="AB26" i="8" a="1"/>
  <c r="AB26" i="8" s="1"/>
  <c r="AC26" i="8" s="1"/>
  <c r="AB27" i="8" a="1"/>
  <c r="AB27" i="8"/>
  <c r="AC27" i="8"/>
  <c r="AB28" i="8" a="1"/>
  <c r="AB28" i="8" s="1"/>
  <c r="AC28" i="8" s="1"/>
  <c r="AB29" i="8" a="1"/>
  <c r="AB29" i="8" s="1"/>
  <c r="AC29" i="8" s="1"/>
  <c r="AB30" i="8" a="1"/>
  <c r="AB30" i="8" s="1"/>
  <c r="AC30" i="8" s="1"/>
  <c r="AB31" i="8" a="1"/>
  <c r="AB31" i="8" s="1"/>
  <c r="AC31" i="8" s="1"/>
  <c r="AB32" i="8" a="1"/>
  <c r="AB32" i="8"/>
  <c r="AC32" i="8" s="1"/>
  <c r="AB33" i="8" a="1"/>
  <c r="AB33" i="8"/>
  <c r="AC33" i="8" s="1"/>
  <c r="AB34" i="8" a="1"/>
  <c r="AB34" i="8" s="1"/>
  <c r="AC34" i="8" s="1"/>
  <c r="AB35" i="8" a="1"/>
  <c r="AB35" i="8" s="1"/>
  <c r="AC35" i="8" s="1"/>
  <c r="AB36" i="8" a="1"/>
  <c r="AB36" i="8" s="1"/>
  <c r="AC36" i="8" s="1"/>
  <c r="AB37" i="8" a="1"/>
  <c r="AB37" i="8"/>
  <c r="AC37" i="8" s="1"/>
  <c r="AB38" i="8" a="1"/>
  <c r="AB38" i="8"/>
  <c r="AC38" i="8" s="1"/>
  <c r="AB39" i="8" a="1"/>
  <c r="AB39" i="8" s="1"/>
  <c r="AC39" i="8"/>
  <c r="AB40" i="8" a="1"/>
  <c r="AB40" i="8" s="1"/>
  <c r="AC40" i="8"/>
  <c r="AB41" i="8" a="1"/>
  <c r="AB41" i="8"/>
  <c r="AC41" i="8" s="1"/>
  <c r="AB42" i="8" a="1"/>
  <c r="AB42" i="8" s="1"/>
  <c r="AC42" i="8"/>
  <c r="AB43" i="8" a="1"/>
  <c r="AB43" i="8" s="1"/>
  <c r="AC43" i="8" s="1"/>
  <c r="AB44" i="8" a="1"/>
  <c r="AB44" i="8" s="1"/>
  <c r="AC44" i="8" s="1"/>
  <c r="AB45" i="8" a="1"/>
  <c r="AB45" i="8"/>
  <c r="AC45" i="8" s="1"/>
  <c r="AB46" i="8" a="1"/>
  <c r="AB46" i="8" s="1"/>
  <c r="AC46" i="8" s="1"/>
  <c r="AB47" i="8" a="1"/>
  <c r="AB47" i="8" s="1"/>
  <c r="AC47" i="8" s="1"/>
  <c r="AB48" i="8" a="1"/>
  <c r="AB48" i="8"/>
  <c r="AC48" i="8" s="1"/>
  <c r="AB49" i="8" a="1"/>
  <c r="AB49" i="8" s="1"/>
  <c r="AC49" i="8" s="1"/>
  <c r="AB50" i="8" a="1"/>
  <c r="AB50" i="8" s="1"/>
  <c r="AC50" i="8" s="1"/>
  <c r="A337" i="8"/>
  <c r="A338" i="8"/>
  <c r="A339" i="8"/>
  <c r="A340" i="8"/>
  <c r="A341" i="8"/>
  <c r="A342" i="8"/>
  <c r="A343" i="8"/>
  <c r="A344" i="8"/>
  <c r="A345" i="8"/>
  <c r="A346" i="8"/>
  <c r="A347" i="8"/>
  <c r="A348" i="8"/>
  <c r="A349" i="8"/>
  <c r="A350" i="8"/>
  <c r="A351" i="8"/>
  <c r="A352" i="8"/>
  <c r="A353" i="8"/>
  <c r="A334" i="8"/>
  <c r="AF336" i="8"/>
  <c r="AF337" i="8"/>
  <c r="AF338" i="8"/>
  <c r="AF339" i="8"/>
  <c r="AF340" i="8"/>
  <c r="AF341" i="8"/>
  <c r="AF342" i="8"/>
  <c r="AF343" i="8"/>
  <c r="AF344" i="8"/>
  <c r="AF346" i="8"/>
  <c r="AF347" i="8"/>
  <c r="AF350" i="8"/>
  <c r="AF351" i="8"/>
  <c r="AF352" i="8"/>
  <c r="AF353" i="8"/>
  <c r="AF354" i="8"/>
  <c r="AF355" i="8"/>
  <c r="AF358" i="8"/>
  <c r="AF359" i="8"/>
  <c r="AF360" i="8"/>
  <c r="AF361" i="8"/>
  <c r="AF362" i="8"/>
  <c r="AF363" i="8"/>
  <c r="AF365" i="8"/>
  <c r="AF366" i="8"/>
  <c r="AF367" i="8"/>
  <c r="AF368" i="8"/>
  <c r="AF369" i="8"/>
  <c r="AF370" i="8"/>
  <c r="AF371" i="8"/>
  <c r="AF373" i="8"/>
  <c r="AF374" i="8"/>
  <c r="AF375" i="8"/>
  <c r="AF376" i="8"/>
  <c r="AF377" i="8"/>
  <c r="AF378" i="8"/>
  <c r="AF379" i="8"/>
  <c r="AF381" i="8"/>
  <c r="AF383" i="8"/>
  <c r="AE336" i="8"/>
  <c r="AE337" i="8"/>
  <c r="AE338" i="8"/>
  <c r="AE339" i="8"/>
  <c r="AE340" i="8"/>
  <c r="AE341" i="8"/>
  <c r="AE343" i="8"/>
  <c r="AE344" i="8"/>
  <c r="AE345" i="8"/>
  <c r="AE346" i="8"/>
  <c r="AE347" i="8"/>
  <c r="AE349" i="8"/>
  <c r="AE350" i="8"/>
  <c r="AE351" i="8"/>
  <c r="AE352" i="8"/>
  <c r="AE353" i="8"/>
  <c r="AE354" i="8"/>
  <c r="AE355" i="8"/>
  <c r="AE358" i="8"/>
  <c r="AE359" i="8"/>
  <c r="AE360" i="8"/>
  <c r="AE361" i="8"/>
  <c r="AE362" i="8"/>
  <c r="AE363" i="8"/>
  <c r="AE365" i="8"/>
  <c r="AE366" i="8"/>
  <c r="AE367" i="8"/>
  <c r="AE368" i="8"/>
  <c r="AE369" i="8"/>
  <c r="AE370" i="8"/>
  <c r="AE371" i="8"/>
  <c r="AE373" i="8"/>
  <c r="AE374" i="8"/>
  <c r="AE375" i="8"/>
  <c r="AE376" i="8"/>
  <c r="AE377" i="8"/>
  <c r="AE378" i="8"/>
  <c r="AE379" i="8"/>
  <c r="AE381" i="8"/>
  <c r="AE382" i="8"/>
  <c r="AE383" i="8"/>
  <c r="N299" i="6"/>
  <c r="B63" i="12"/>
  <c r="B62" i="12"/>
  <c r="B61" i="12"/>
  <c r="B60" i="12"/>
  <c r="B59" i="12"/>
  <c r="B58" i="12"/>
  <c r="B26" i="12"/>
  <c r="AD26" i="12" s="1"/>
  <c r="B27" i="12"/>
  <c r="AM30" i="12" a="1"/>
  <c r="AM30" i="12" s="1"/>
  <c r="AI30" i="12" a="1"/>
  <c r="AI30" i="12" s="1"/>
  <c r="AE30" i="12" a="1"/>
  <c r="AE30" i="12" s="1"/>
  <c r="AA30" i="12" a="1"/>
  <c r="AA30" i="12" s="1"/>
  <c r="AA42" i="12" s="1"/>
  <c r="W30" i="12" a="1"/>
  <c r="W30" i="12" s="1"/>
  <c r="W42" i="12"/>
  <c r="S30" i="12" a="1"/>
  <c r="S30" i="12" s="1"/>
  <c r="S31" i="12" s="1"/>
  <c r="O30" i="12" a="1"/>
  <c r="O30" i="12"/>
  <c r="K30" i="12" a="1"/>
  <c r="K30" i="12" s="1"/>
  <c r="G30" i="12" a="1"/>
  <c r="G30" i="12"/>
  <c r="C30" i="12" a="1"/>
  <c r="C30" i="12" s="1"/>
  <c r="C39" i="12" s="1"/>
  <c r="AA41" i="12"/>
  <c r="AA40" i="12"/>
  <c r="K40" i="12"/>
  <c r="AA38" i="12"/>
  <c r="W38" i="12"/>
  <c r="K38" i="12"/>
  <c r="AA37" i="12"/>
  <c r="K36" i="12"/>
  <c r="B36" i="12"/>
  <c r="AA35" i="12"/>
  <c r="S35" i="12"/>
  <c r="AA34" i="12"/>
  <c r="AE33" i="12"/>
  <c r="K33" i="12"/>
  <c r="O32" i="12"/>
  <c r="W31" i="12"/>
  <c r="B24" i="12"/>
  <c r="Z24" i="12" s="1"/>
  <c r="B23" i="12"/>
  <c r="AH23" i="12" s="1"/>
  <c r="J23" i="12"/>
  <c r="F23" i="12"/>
  <c r="XFD19" i="12" a="1"/>
  <c r="XFD19" i="12" s="1"/>
  <c r="XFD19" i="11" a="1"/>
  <c r="XFD19" i="11" s="1"/>
  <c r="AB217" i="8"/>
  <c r="AB219" i="8" a="1"/>
  <c r="AB219" i="8"/>
  <c r="AD219" i="8" s="1"/>
  <c r="AB220" i="8" a="1"/>
  <c r="AB220" i="8" s="1"/>
  <c r="AD220" i="8" s="1"/>
  <c r="AB221" i="8" a="1"/>
  <c r="AB221" i="8" s="1"/>
  <c r="AD221" i="8" s="1"/>
  <c r="AB222" i="8" a="1"/>
  <c r="AB222" i="8" s="1"/>
  <c r="AB223" i="8" a="1"/>
  <c r="AB223" i="8" s="1"/>
  <c r="AD223" i="8" s="1"/>
  <c r="AB224" i="8" a="1"/>
  <c r="AB224" i="8"/>
  <c r="AD224" i="8" s="1"/>
  <c r="AB225" i="8" a="1"/>
  <c r="AB225" i="8"/>
  <c r="AD225" i="8" s="1"/>
  <c r="AB226" i="8" a="1"/>
  <c r="AB226" i="8" s="1"/>
  <c r="AD226" i="8" s="1"/>
  <c r="AB227" i="8" a="1"/>
  <c r="AB227" i="8" s="1"/>
  <c r="AB228" i="8" a="1"/>
  <c r="AB228" i="8" s="1"/>
  <c r="AC228" i="8" s="1"/>
  <c r="AB229" i="8" a="1"/>
  <c r="AB229" i="8" s="1"/>
  <c r="AD229" i="8" s="1"/>
  <c r="AB230" i="8" a="1"/>
  <c r="AB230" i="8"/>
  <c r="AB231" i="8" a="1"/>
  <c r="AB231" i="8" s="1"/>
  <c r="AD231" i="8" s="1"/>
  <c r="AB232" i="8" a="1"/>
  <c r="AB232" i="8"/>
  <c r="AD232" i="8" s="1"/>
  <c r="AB233" i="8" a="1"/>
  <c r="AB233" i="8"/>
  <c r="AD233" i="8" s="1"/>
  <c r="AB234" i="8" a="1"/>
  <c r="AB234" i="8"/>
  <c r="AD234" i="8" s="1"/>
  <c r="AB235" i="8" a="1"/>
  <c r="AB235" i="8" s="1"/>
  <c r="AD235" i="8" s="1"/>
  <c r="AB236" i="8" a="1"/>
  <c r="AB236" i="8" s="1"/>
  <c r="AB237" i="8" a="1"/>
  <c r="AB237" i="8" s="1"/>
  <c r="AD237" i="8" s="1"/>
  <c r="AB238" i="8" a="1"/>
  <c r="AB238" i="8" s="1"/>
  <c r="AB239" i="8" a="1"/>
  <c r="AB239" i="8" s="1"/>
  <c r="AB240" i="8" a="1"/>
  <c r="AB240" i="8"/>
  <c r="AD240" i="8" s="1"/>
  <c r="AB241" i="8" a="1"/>
  <c r="AB241" i="8" s="1"/>
  <c r="AB242" i="8" a="1"/>
  <c r="AB242" i="8" s="1"/>
  <c r="AB243" i="8" a="1"/>
  <c r="AB243" i="8" s="1"/>
  <c r="AB244" i="8" a="1"/>
  <c r="AB244" i="8" s="1"/>
  <c r="AD244" i="8" s="1"/>
  <c r="AB245" i="8" a="1"/>
  <c r="AB245" i="8" s="1"/>
  <c r="AB246" i="8" a="1"/>
  <c r="AB246" i="8"/>
  <c r="AD246" i="8"/>
  <c r="AB247" i="8" a="1"/>
  <c r="AB247" i="8" s="1"/>
  <c r="AB248" i="8" a="1"/>
  <c r="AB248" i="8" s="1"/>
  <c r="AD248" i="8" s="1"/>
  <c r="AB249" i="8" a="1"/>
  <c r="AB249" i="8" s="1"/>
  <c r="AB250" i="8" a="1"/>
  <c r="AB250" i="8" s="1"/>
  <c r="AD250" i="8" s="1"/>
  <c r="AB251" i="8" a="1"/>
  <c r="AB251" i="8" s="1"/>
  <c r="AD251" i="8" s="1"/>
  <c r="AB252" i="8" a="1"/>
  <c r="AB252" i="8" s="1"/>
  <c r="AF252" i="8" s="1"/>
  <c r="AB253" i="8" a="1"/>
  <c r="AB253" i="8" s="1"/>
  <c r="AB254" i="8" a="1"/>
  <c r="AB254" i="8" s="1"/>
  <c r="AD254" i="8" s="1"/>
  <c r="AB255" i="8" a="1"/>
  <c r="AB255" i="8" s="1"/>
  <c r="AB256" i="8" a="1"/>
  <c r="AB256" i="8"/>
  <c r="AD256" i="8" s="1"/>
  <c r="AB257" i="8" a="1"/>
  <c r="AB257" i="8" s="1"/>
  <c r="AB258" i="8" a="1"/>
  <c r="AB258" i="8" s="1"/>
  <c r="AD258" i="8" s="1"/>
  <c r="AB259" i="8" a="1"/>
  <c r="AB259" i="8" s="1"/>
  <c r="AB260" i="8" a="1"/>
  <c r="AB260" i="8" s="1"/>
  <c r="AD260" i="8" s="1"/>
  <c r="AB261" i="8" a="1"/>
  <c r="AB261" i="8" s="1"/>
  <c r="AB262" i="8" a="1"/>
  <c r="AB262" i="8"/>
  <c r="AD262" i="8"/>
  <c r="AB263" i="8" a="1"/>
  <c r="AB263" i="8" s="1"/>
  <c r="AB264" i="8" a="1"/>
  <c r="AB264" i="8" s="1"/>
  <c r="AD264" i="8" s="1"/>
  <c r="AB265" i="8" a="1"/>
  <c r="AB265" i="8" s="1"/>
  <c r="AB266" i="8" a="1"/>
  <c r="AB266" i="8" s="1"/>
  <c r="AB107" i="8"/>
  <c r="AB109" i="8" a="1"/>
  <c r="AB109" i="8" s="1"/>
  <c r="AD109" i="8" s="1"/>
  <c r="AB110" i="8" a="1"/>
  <c r="AB110" i="8"/>
  <c r="AB111" i="8" a="1"/>
  <c r="AB111" i="8"/>
  <c r="AD111" i="8" s="1"/>
  <c r="AB112" i="8" a="1"/>
  <c r="AB112" i="8" s="1"/>
  <c r="AD112" i="8" s="1"/>
  <c r="AB113" i="8" a="1"/>
  <c r="AB113" i="8" s="1"/>
  <c r="AB114" i="8" a="1"/>
  <c r="AB114" i="8" s="1"/>
  <c r="AB115" i="8" a="1"/>
  <c r="AB115" i="8" s="1"/>
  <c r="AB116" i="8" a="1"/>
  <c r="AB116" i="8"/>
  <c r="AB117" i="8" a="1"/>
  <c r="AB117" i="8" s="1"/>
  <c r="AD117" i="8" s="1"/>
  <c r="AB118" i="8" a="1"/>
  <c r="AB118" i="8"/>
  <c r="AD118" i="8" s="1"/>
  <c r="AB119" i="8" a="1"/>
  <c r="AB119" i="8" s="1"/>
  <c r="AB120" i="8" a="1"/>
  <c r="AB120" i="8" s="1"/>
  <c r="AD120" i="8" s="1"/>
  <c r="AB121" i="8" a="1"/>
  <c r="AB121" i="8" s="1"/>
  <c r="AD121" i="8" s="1"/>
  <c r="AB122" i="8" a="1"/>
  <c r="AB122" i="8" s="1"/>
  <c r="AD122" i="8" s="1"/>
  <c r="AB123" i="8" a="1"/>
  <c r="AB123" i="8" s="1"/>
  <c r="AB124" i="8" a="1"/>
  <c r="AB124" i="8"/>
  <c r="AD124" i="8"/>
  <c r="AB125" i="8" a="1"/>
  <c r="AB125" i="8" s="1"/>
  <c r="AB126" i="8" a="1"/>
  <c r="AB126" i="8"/>
  <c r="AD126" i="8"/>
  <c r="AB127" i="8" a="1"/>
  <c r="AB127" i="8" s="1"/>
  <c r="AD127" i="8" s="1"/>
  <c r="AB128" i="8" a="1"/>
  <c r="AB128" i="8" s="1"/>
  <c r="AD128" i="8" s="1"/>
  <c r="AB129" i="8" a="1"/>
  <c r="AB129" i="8"/>
  <c r="AD129" i="8" s="1"/>
  <c r="AB130" i="8" a="1"/>
  <c r="AB130" i="8" s="1"/>
  <c r="AB131" i="8" a="1"/>
  <c r="AB131" i="8" s="1"/>
  <c r="AD131" i="8" s="1"/>
  <c r="AB132" i="8" a="1"/>
  <c r="AB132" i="8" s="1"/>
  <c r="AD132" i="8" s="1"/>
  <c r="AB133" i="8" a="1"/>
  <c r="AB133" i="8" s="1"/>
  <c r="AD133" i="8" s="1"/>
  <c r="AB134" i="8" a="1"/>
  <c r="AB134" i="8" s="1"/>
  <c r="AD134" i="8" s="1"/>
  <c r="AB135" i="8" a="1"/>
  <c r="AB135" i="8" s="1"/>
  <c r="AB136" i="8" a="1"/>
  <c r="AB136" i="8" s="1"/>
  <c r="AB137" i="8" a="1"/>
  <c r="AB137" i="8"/>
  <c r="AD137" i="8"/>
  <c r="AB138" i="8" a="1"/>
  <c r="AB138" i="8" s="1"/>
  <c r="AB139" i="8" a="1"/>
  <c r="AB139" i="8" s="1"/>
  <c r="AB140" i="8" a="1"/>
  <c r="AB140" i="8" s="1"/>
  <c r="AE140" i="8" s="1"/>
  <c r="AD140" i="8"/>
  <c r="AB141" i="8" a="1"/>
  <c r="AB141" i="8" s="1"/>
  <c r="AB142" i="8" a="1"/>
  <c r="AB142" i="8"/>
  <c r="AD142" i="8"/>
  <c r="AB143" i="8" a="1"/>
  <c r="AB143" i="8"/>
  <c r="AD143" i="8" s="1"/>
  <c r="AB144" i="8" a="1"/>
  <c r="AB144" i="8" s="1"/>
  <c r="AD144" i="8" s="1"/>
  <c r="AB145" i="8" a="1"/>
  <c r="AB145" i="8" s="1"/>
  <c r="AB146" i="8" a="1"/>
  <c r="AB146" i="8" s="1"/>
  <c r="AD146" i="8" s="1"/>
  <c r="AB147" i="8" a="1"/>
  <c r="AB147" i="8" s="1"/>
  <c r="AD147" i="8" s="1"/>
  <c r="AB148" i="8" a="1"/>
  <c r="AB148" i="8" s="1"/>
  <c r="AB149" i="8" a="1"/>
  <c r="AB149" i="8" s="1"/>
  <c r="AD149" i="8" s="1"/>
  <c r="AB150" i="8" a="1"/>
  <c r="AB150" i="8"/>
  <c r="AB151" i="8" a="1"/>
  <c r="AB151" i="8" s="1"/>
  <c r="AB152" i="8" a="1"/>
  <c r="AB152" i="8" s="1"/>
  <c r="AB153" i="8" a="1"/>
  <c r="AB153" i="8" s="1"/>
  <c r="AB154" i="8" a="1"/>
  <c r="AB154" i="8" s="1"/>
  <c r="AB155" i="8" a="1"/>
  <c r="AB155" i="8"/>
  <c r="AB156" i="8" a="1"/>
  <c r="AB156" i="8"/>
  <c r="AC156" i="8" s="1"/>
  <c r="AB53" i="8"/>
  <c r="AB55" i="8" a="1"/>
  <c r="AB55" i="8"/>
  <c r="AD55" i="8" s="1"/>
  <c r="AB56" i="8" a="1"/>
  <c r="AB56" i="8" s="1"/>
  <c r="AD56" i="8" s="1"/>
  <c r="AB57" i="8" a="1"/>
  <c r="AB57" i="8" s="1"/>
  <c r="AB58" i="8" a="1"/>
  <c r="AB58" i="8" s="1"/>
  <c r="AD58" i="8" s="1"/>
  <c r="AB59" i="8" a="1"/>
  <c r="AB59" i="8" s="1"/>
  <c r="AD59" i="8" s="1"/>
  <c r="AB60" i="8" a="1"/>
  <c r="AB60" i="8" s="1"/>
  <c r="AB61" i="8" a="1"/>
  <c r="AB61" i="8" s="1"/>
  <c r="AB62" i="8" a="1"/>
  <c r="AB62" i="8" s="1"/>
  <c r="AD62" i="8" s="1"/>
  <c r="AB63" i="8" a="1"/>
  <c r="AB63" i="8" s="1"/>
  <c r="AD63" i="8" s="1"/>
  <c r="AB64" i="8" a="1"/>
  <c r="AB64" i="8" s="1"/>
  <c r="AB65" i="8" a="1"/>
  <c r="AB65" i="8" s="1"/>
  <c r="AD65" i="8" s="1"/>
  <c r="AB66" i="8" a="1"/>
  <c r="AB66" i="8"/>
  <c r="AB67" i="8" a="1"/>
  <c r="AB67" i="8" s="1"/>
  <c r="AB68" i="8" a="1"/>
  <c r="AB68" i="8"/>
  <c r="AB69" i="8" a="1"/>
  <c r="AB69" i="8" s="1"/>
  <c r="AB70" i="8" a="1"/>
  <c r="AB70" i="8" s="1"/>
  <c r="AD70" i="8" s="1"/>
  <c r="AB71" i="8" a="1"/>
  <c r="AB71" i="8" s="1"/>
  <c r="AB72" i="8" a="1"/>
  <c r="AB72" i="8" s="1"/>
  <c r="AB73" i="8" a="1"/>
  <c r="AB73" i="8" s="1"/>
  <c r="AB74" i="8" a="1"/>
  <c r="AB74" i="8"/>
  <c r="AD74" i="8" s="1"/>
  <c r="AB75" i="8" a="1"/>
  <c r="AB75" i="8" s="1"/>
  <c r="AB76" i="8" a="1"/>
  <c r="AB76" i="8" s="1"/>
  <c r="AB77" i="8" a="1"/>
  <c r="AB77" i="8" s="1"/>
  <c r="AD77" i="8" s="1"/>
  <c r="AB78" i="8" a="1"/>
  <c r="AB78" i="8" s="1"/>
  <c r="AD78" i="8" s="1"/>
  <c r="AB79" i="8" a="1"/>
  <c r="AB79" i="8" s="1"/>
  <c r="AD79" i="8"/>
  <c r="AB80" i="8" a="1"/>
  <c r="AB80" i="8" s="1"/>
  <c r="AB81" i="8" a="1"/>
  <c r="AB81" i="8" s="1"/>
  <c r="AD81" i="8" s="1"/>
  <c r="AB82" i="8" a="1"/>
  <c r="AB82" i="8"/>
  <c r="AF82" i="8" s="1"/>
  <c r="AD82" i="8"/>
  <c r="AB83" i="8" a="1"/>
  <c r="AB83" i="8" s="1"/>
  <c r="AD83" i="8" s="1"/>
  <c r="AB84" i="8" a="1"/>
  <c r="AB84" i="8"/>
  <c r="AD84" i="8"/>
  <c r="AB85" i="8" a="1"/>
  <c r="AB85" i="8" s="1"/>
  <c r="AD85" i="8"/>
  <c r="AB86" i="8" a="1"/>
  <c r="AB86" i="8" s="1"/>
  <c r="AD86" i="8" s="1"/>
  <c r="AB87" i="8" a="1"/>
  <c r="AB87" i="8" s="1"/>
  <c r="AB88" i="8" a="1"/>
  <c r="AB88" i="8" s="1"/>
  <c r="AB89" i="8" a="1"/>
  <c r="AB89" i="8" s="1"/>
  <c r="AB90" i="8" a="1"/>
  <c r="AB90" i="8" s="1"/>
  <c r="AB91" i="8" a="1"/>
  <c r="AB91" i="8" s="1"/>
  <c r="AB92" i="8" a="1"/>
  <c r="AB92" i="8"/>
  <c r="AB93" i="8" a="1"/>
  <c r="AB93" i="8"/>
  <c r="AB94" i="8" a="1"/>
  <c r="AB94" i="8" s="1"/>
  <c r="AB95" i="8" a="1"/>
  <c r="AB95" i="8" s="1"/>
  <c r="AB96" i="8" a="1"/>
  <c r="AB96" i="8" s="1"/>
  <c r="AB97" i="8" a="1"/>
  <c r="AB97" i="8" s="1"/>
  <c r="AB98" i="8" a="1"/>
  <c r="AB98" i="8" s="1"/>
  <c r="AC98" i="8" s="1"/>
  <c r="AD98" i="8"/>
  <c r="AB99" i="8" a="1"/>
  <c r="AB99" i="8" s="1"/>
  <c r="AB100" i="8" a="1"/>
  <c r="AB100" i="8" s="1"/>
  <c r="AB101" i="8" a="1"/>
  <c r="AB101" i="8" s="1"/>
  <c r="AB102" i="8" a="1"/>
  <c r="AB102" i="8"/>
  <c r="AD102" i="8" s="1"/>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3" i="8"/>
  <c r="AC224" i="8"/>
  <c r="AC225" i="8"/>
  <c r="AC227" i="8"/>
  <c r="AC229" i="8"/>
  <c r="P57" i="6"/>
  <c r="P58" i="6"/>
  <c r="AC231" i="8"/>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40" i="8"/>
  <c r="AC243" i="8"/>
  <c r="AC244" i="8"/>
  <c r="AC245" i="8"/>
  <c r="AC246" i="8"/>
  <c r="AC248" i="8"/>
  <c r="AC250" i="8"/>
  <c r="AC251" i="8"/>
  <c r="AC253" i="8"/>
  <c r="AC254" i="8"/>
  <c r="AC256" i="8"/>
  <c r="AC258" i="8"/>
  <c r="AC259" i="8"/>
  <c r="AC260" i="8"/>
  <c r="AC261" i="8"/>
  <c r="AC262" i="8"/>
  <c r="AC264" i="8"/>
  <c r="AC266" i="8"/>
  <c r="N297" i="6"/>
  <c r="I58" i="11"/>
  <c r="E58" i="11"/>
  <c r="B58" i="11"/>
  <c r="B36" i="11"/>
  <c r="AM30" i="11" a="1"/>
  <c r="AM30" i="11"/>
  <c r="AM32" i="11" s="1"/>
  <c r="AI30" i="11" a="1"/>
  <c r="AI30" i="11"/>
  <c r="AI39" i="11" s="1"/>
  <c r="AE30" i="11" a="1"/>
  <c r="AE30" i="11"/>
  <c r="AA30" i="11" a="1"/>
  <c r="AA30" i="11" s="1"/>
  <c r="W30" i="11" a="1"/>
  <c r="W30" i="11" s="1"/>
  <c r="S30" i="11" a="1"/>
  <c r="S30" i="11" s="1"/>
  <c r="O30" i="11" a="1"/>
  <c r="O30" i="11"/>
  <c r="K30" i="11" a="1"/>
  <c r="K30" i="11"/>
  <c r="G30" i="11" a="1"/>
  <c r="G30" i="11"/>
  <c r="G33" i="11" s="1"/>
  <c r="C30" i="11" a="1"/>
  <c r="C30" i="11" s="1"/>
  <c r="B27" i="11"/>
  <c r="AD27" i="11"/>
  <c r="Z26" i="11"/>
  <c r="N26" i="11"/>
  <c r="J26" i="11"/>
  <c r="B26" i="11"/>
  <c r="V24" i="11"/>
  <c r="R24" i="11"/>
  <c r="B24" i="11"/>
  <c r="N24" i="11"/>
  <c r="AD23" i="11"/>
  <c r="Z23" i="11"/>
  <c r="J23" i="11"/>
  <c r="B23" i="11"/>
  <c r="V23" i="11"/>
  <c r="C50" i="11" a="1"/>
  <c r="C50" i="11"/>
  <c r="G39" i="11"/>
  <c r="G31" i="11"/>
  <c r="G38" i="11"/>
  <c r="G36" i="11"/>
  <c r="K35" i="11"/>
  <c r="K42" i="11"/>
  <c r="N136" i="6"/>
  <c r="AM39" i="11"/>
  <c r="AM42" i="11"/>
  <c r="AM34" i="11"/>
  <c r="AM33" i="11"/>
  <c r="C39" i="11"/>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s="1"/>
  <c r="C30" i="5" a="1"/>
  <c r="C30" i="5"/>
  <c r="AM30" i="5" a="1"/>
  <c r="AM30" i="5"/>
  <c r="AI30" i="5" a="1"/>
  <c r="AI30" i="5"/>
  <c r="G30" i="5" a="1"/>
  <c r="G30" i="5"/>
  <c r="G32" i="5" s="1"/>
  <c r="AE30" i="5" a="1"/>
  <c r="AE30" i="5" s="1"/>
  <c r="AA30" i="5" a="1"/>
  <c r="AA30" i="5" s="1"/>
  <c r="AA41" i="5" s="1"/>
  <c r="W30" i="5" a="1"/>
  <c r="W30" i="5" s="1"/>
  <c r="W38" i="5" s="1"/>
  <c r="S30" i="5" a="1"/>
  <c r="S30" i="5" s="1"/>
  <c r="W39" i="5"/>
  <c r="W32" i="5"/>
  <c r="G38" i="5"/>
  <c r="G34" i="5"/>
  <c r="G33" i="5"/>
  <c r="G40" i="5"/>
  <c r="G31" i="5"/>
  <c r="G39" i="5"/>
  <c r="C40" i="5"/>
  <c r="C37" i="5"/>
  <c r="C35" i="5"/>
  <c r="C33" i="5"/>
  <c r="K39"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1" i="8"/>
  <c r="AF220" i="8"/>
  <c r="AF234" i="8"/>
  <c r="AF240" i="8"/>
  <c r="AF258" i="8"/>
  <c r="AF221" i="8"/>
  <c r="AF227" i="8"/>
  <c r="AF241" i="8"/>
  <c r="AF247" i="8"/>
  <c r="AF260" i="8"/>
  <c r="AF264" i="8"/>
  <c r="AF222" i="8"/>
  <c r="AF229" i="8"/>
  <c r="AF236" i="8"/>
  <c r="AF249" i="8"/>
  <c r="AF255" i="8"/>
  <c r="AF262" i="8"/>
  <c r="AF223" i="8"/>
  <c r="AF230" i="8"/>
  <c r="AF250" i="8"/>
  <c r="AF256" i="8"/>
  <c r="AF232" i="8"/>
  <c r="AF224" i="8"/>
  <c r="AF231" i="8"/>
  <c r="AF238" i="8"/>
  <c r="AF257" i="8"/>
  <c r="AF225" i="8"/>
  <c r="AF235" i="8"/>
  <c r="AF244" i="8"/>
  <c r="AF237" i="8"/>
  <c r="AF246" i="8"/>
  <c r="AF254" i="8"/>
  <c r="AF242" i="8"/>
  <c r="AF239" i="8"/>
  <c r="AF248" i="8"/>
  <c r="AB162" i="8"/>
  <c r="A107" i="8"/>
  <c r="AC55" i="8"/>
  <c r="AC63" i="8"/>
  <c r="AC56" i="8"/>
  <c r="AC86" i="8"/>
  <c r="AC74" i="8"/>
  <c r="AC80" i="8"/>
  <c r="AC59" i="8"/>
  <c r="AC81" i="8"/>
  <c r="AC97" i="8"/>
  <c r="AC83" i="8"/>
  <c r="AB164" i="8" a="1"/>
  <c r="AB164" i="8" s="1"/>
  <c r="AB172" i="8" a="1"/>
  <c r="AB172" i="8" s="1"/>
  <c r="AC172" i="8" s="1"/>
  <c r="AB179" i="8" a="1"/>
  <c r="AB179" i="8" s="1"/>
  <c r="AB186" i="8" a="1"/>
  <c r="AB186" i="8" s="1"/>
  <c r="AB194" i="8" a="1"/>
  <c r="AB194" i="8" s="1"/>
  <c r="AB202" i="8" a="1"/>
  <c r="AB202" i="8" s="1"/>
  <c r="AB209" i="8" a="1"/>
  <c r="AB209" i="8" s="1"/>
  <c r="AB165" i="8" a="1"/>
  <c r="AB165" i="8" s="1"/>
  <c r="AD165" i="8" s="1"/>
  <c r="AB173" i="8" a="1"/>
  <c r="AB173" i="8" s="1"/>
  <c r="AB180" i="8" a="1"/>
  <c r="AB180" i="8" s="1"/>
  <c r="AB187" i="8" a="1"/>
  <c r="AB187" i="8"/>
  <c r="AB195" i="8" a="1"/>
  <c r="AB195" i="8"/>
  <c r="AC195" i="8" s="1"/>
  <c r="AB203" i="8" a="1"/>
  <c r="AB203" i="8" s="1"/>
  <c r="AB210" i="8" a="1"/>
  <c r="AB210" i="8" s="1"/>
  <c r="AB208" i="8" a="1"/>
  <c r="AB208" i="8" s="1"/>
  <c r="AF208" i="8" s="1"/>
  <c r="AB166" i="8" a="1"/>
  <c r="AB166" i="8" s="1"/>
  <c r="AB174" i="8" a="1"/>
  <c r="AB174" i="8" s="1"/>
  <c r="AB181" i="8" a="1"/>
  <c r="AB181" i="8" s="1"/>
  <c r="AB188" i="8" a="1"/>
  <c r="AB188" i="8" s="1"/>
  <c r="AB196" i="8" a="1"/>
  <c r="AB196" i="8" s="1"/>
  <c r="AB211" i="8" a="1"/>
  <c r="AB211" i="8" s="1"/>
  <c r="AB201" i="8" a="1"/>
  <c r="AB201" i="8" s="1"/>
  <c r="AB167" i="8" a="1"/>
  <c r="AB167" i="8" s="1"/>
  <c r="AB175" i="8" a="1"/>
  <c r="AB175" i="8"/>
  <c r="AB182" i="8" a="1"/>
  <c r="AB182" i="8" s="1"/>
  <c r="AB189" i="8" a="1"/>
  <c r="AB189" i="8"/>
  <c r="AB197" i="8" a="1"/>
  <c r="AB197" i="8" s="1"/>
  <c r="AB204" i="8" a="1"/>
  <c r="AB204" i="8" s="1"/>
  <c r="AF204" i="8" s="1"/>
  <c r="AB193" i="8" a="1"/>
  <c r="AB193" i="8" s="1"/>
  <c r="AF193" i="8" s="1"/>
  <c r="AB168" i="8" a="1"/>
  <c r="AB168" i="8" s="1"/>
  <c r="AB183" i="8" a="1"/>
  <c r="AB183" i="8" s="1"/>
  <c r="AB190" i="8" a="1"/>
  <c r="AB190" i="8" s="1"/>
  <c r="AB198" i="8" a="1"/>
  <c r="AB198" i="8" s="1"/>
  <c r="AB205" i="8" a="1"/>
  <c r="AB205" i="8" s="1"/>
  <c r="AB178" i="8" a="1"/>
  <c r="AB178" i="8"/>
  <c r="AB169" i="8" a="1"/>
  <c r="AB169" i="8" s="1"/>
  <c r="AF169" i="8" s="1"/>
  <c r="AB176" i="8" a="1"/>
  <c r="AB176" i="8" s="1"/>
  <c r="AE176" i="8" s="1"/>
  <c r="AB191" i="8" a="1"/>
  <c r="AB191" i="8" s="1"/>
  <c r="AB199" i="8" a="1"/>
  <c r="AB199" i="8" s="1"/>
  <c r="AB206" i="8" a="1"/>
  <c r="AB206" i="8"/>
  <c r="AC206" i="8" s="1"/>
  <c r="AB185" i="8" a="1"/>
  <c r="AB185" i="8" s="1"/>
  <c r="AB170" i="8" a="1"/>
  <c r="AB170" i="8"/>
  <c r="AF170" i="8" s="1"/>
  <c r="AB177" i="8" a="1"/>
  <c r="AB177" i="8" s="1"/>
  <c r="AB184" i="8" a="1"/>
  <c r="AB184" i="8"/>
  <c r="AB192" i="8" a="1"/>
  <c r="AB192" i="8" s="1"/>
  <c r="AB200" i="8" a="1"/>
  <c r="AB200" i="8" s="1"/>
  <c r="AB207" i="8" a="1"/>
  <c r="AB207" i="8" s="1"/>
  <c r="AB171" i="8" a="1"/>
  <c r="AB171" i="8" s="1"/>
  <c r="AC171" i="8" s="1"/>
  <c r="AN5" i="8"/>
  <c r="AM12" i="8"/>
  <c r="AN47" i="8"/>
  <c r="AP21" i="8"/>
  <c r="AK22" i="8"/>
  <c r="AM28" i="8"/>
  <c r="AK26" i="8"/>
  <c r="AL15" i="8"/>
  <c r="AK29" i="8"/>
  <c r="AI35" i="8"/>
  <c r="AK42" i="8"/>
  <c r="AK43" i="8"/>
  <c r="AM17" i="8"/>
  <c r="AI24" i="8"/>
  <c r="AK44" i="8"/>
  <c r="AK11" i="8"/>
  <c r="AL10" i="8"/>
  <c r="AN18" i="8"/>
  <c r="AN45" i="8"/>
  <c r="AC58" i="8"/>
  <c r="AC77" i="8"/>
  <c r="AC76" i="8"/>
  <c r="AC84" i="8"/>
  <c r="AC102" i="8"/>
  <c r="AC85" i="8"/>
  <c r="AC70" i="8"/>
  <c r="AC99" i="8"/>
  <c r="AC62" i="8"/>
  <c r="AC100" i="8"/>
  <c r="AP34" i="8"/>
  <c r="AN49" i="8"/>
  <c r="AE226" i="8"/>
  <c r="AE234" i="8"/>
  <c r="AE263" i="8"/>
  <c r="AE262" i="8"/>
  <c r="AE245" i="8"/>
  <c r="AE265" i="8"/>
  <c r="AE264" i="8"/>
  <c r="AE255" i="8"/>
  <c r="AE254" i="8"/>
  <c r="AE237" i="8"/>
  <c r="AE220" i="8"/>
  <c r="AC92" i="8"/>
  <c r="AC93" i="8"/>
  <c r="AE257" i="8"/>
  <c r="AE256" i="8"/>
  <c r="AE247" i="8"/>
  <c r="AE246" i="8"/>
  <c r="AE229" i="8"/>
  <c r="AE249" i="8"/>
  <c r="AE248" i="8"/>
  <c r="AE239" i="8"/>
  <c r="AE221" i="8"/>
  <c r="AE251" i="8"/>
  <c r="AE241" i="8"/>
  <c r="AE240" i="8"/>
  <c r="AE231" i="8"/>
  <c r="AE230" i="8"/>
  <c r="AE228" i="8"/>
  <c r="AE243" i="8"/>
  <c r="AE233" i="8"/>
  <c r="AE232" i="8"/>
  <c r="AE223" i="8"/>
  <c r="AE260" i="8"/>
  <c r="AE235" i="8"/>
  <c r="AE225" i="8"/>
  <c r="AE224" i="8"/>
  <c r="AE258" i="8"/>
  <c r="AE261" i="8"/>
  <c r="AE252" i="8"/>
  <c r="AE266" i="8"/>
  <c r="AE250" i="8"/>
  <c r="AE242" i="8"/>
  <c r="AE253" i="8"/>
  <c r="AE244" i="8"/>
  <c r="AC140" i="8"/>
  <c r="AE141" i="8"/>
  <c r="AE146" i="8"/>
  <c r="AC146" i="8"/>
  <c r="AE145" i="8"/>
  <c r="AC122" i="8"/>
  <c r="AE122" i="8"/>
  <c r="AC114" i="8"/>
  <c r="AC110" i="8"/>
  <c r="AE110" i="8"/>
  <c r="AC155" i="8"/>
  <c r="AE120" i="8"/>
  <c r="AC120" i="8"/>
  <c r="AE154" i="8"/>
  <c r="AC153" i="8"/>
  <c r="AE153" i="8"/>
  <c r="AE138" i="8"/>
  <c r="AE137" i="8"/>
  <c r="AC137" i="8"/>
  <c r="AE115" i="8"/>
  <c r="AE112" i="8"/>
  <c r="AC112" i="8"/>
  <c r="AE144" i="8"/>
  <c r="AC144" i="8"/>
  <c r="AE147" i="8"/>
  <c r="AC147" i="8"/>
  <c r="AC130" i="8"/>
  <c r="AE130" i="8"/>
  <c r="AC129" i="8"/>
  <c r="AC133" i="8"/>
  <c r="AE133" i="8"/>
  <c r="AE156" i="8"/>
  <c r="AC123" i="8"/>
  <c r="AE123" i="8"/>
  <c r="AE150" i="8"/>
  <c r="AC149" i="8"/>
  <c r="AE149" i="8"/>
  <c r="AC139" i="8"/>
  <c r="AC132" i="8"/>
  <c r="AE132" i="8"/>
  <c r="AE131" i="8"/>
  <c r="AC131" i="8"/>
  <c r="AE117" i="8"/>
  <c r="AC117" i="8"/>
  <c r="AC116" i="8"/>
  <c r="AE116" i="8"/>
  <c r="AC143" i="8"/>
  <c r="AE143" i="8"/>
  <c r="AC142" i="8"/>
  <c r="AE142" i="8"/>
  <c r="AC124" i="8"/>
  <c r="AE124" i="8"/>
  <c r="AE125" i="8"/>
  <c r="AE118" i="8"/>
  <c r="AC118" i="8"/>
  <c r="AC109" i="8"/>
  <c r="AF109" i="8"/>
  <c r="AE109" i="8"/>
  <c r="AC151" i="8"/>
  <c r="AC134" i="8"/>
  <c r="AE134" i="8"/>
  <c r="AC127" i="8"/>
  <c r="AE127" i="8"/>
  <c r="AE119" i="8"/>
  <c r="AE128" i="8"/>
  <c r="AC128" i="8"/>
  <c r="AC111" i="8"/>
  <c r="AE111" i="8"/>
  <c r="AC126" i="8"/>
  <c r="AE126" i="8"/>
  <c r="AC136" i="8"/>
  <c r="AC121" i="8"/>
  <c r="AE121" i="8"/>
  <c r="AC113" i="8"/>
  <c r="AE113" i="8"/>
  <c r="AE102" i="8"/>
  <c r="AF144" i="8"/>
  <c r="AF143" i="8"/>
  <c r="AF156" i="8"/>
  <c r="AF136" i="8"/>
  <c r="AF142" i="8"/>
  <c r="AF149" i="8"/>
  <c r="AF139" i="8"/>
  <c r="AF120" i="8"/>
  <c r="AF127" i="8"/>
  <c r="AF134" i="8"/>
  <c r="AF132" i="8"/>
  <c r="AF119" i="8"/>
  <c r="AF126" i="8"/>
  <c r="AF146" i="8"/>
  <c r="AF133" i="8"/>
  <c r="AF137" i="8"/>
  <c r="AF152" i="8"/>
  <c r="AF124" i="8"/>
  <c r="AF121" i="8"/>
  <c r="AF131" i="8"/>
  <c r="AF147" i="8"/>
  <c r="AF125" i="8"/>
  <c r="AF112" i="8"/>
  <c r="AF117" i="8"/>
  <c r="AF122" i="8"/>
  <c r="AF118" i="8"/>
  <c r="AF140" i="8"/>
  <c r="AF115" i="8"/>
  <c r="AF128" i="8"/>
  <c r="AF135" i="8"/>
  <c r="AF141" i="8"/>
  <c r="AF129" i="8"/>
  <c r="AF154" i="8"/>
  <c r="AF111" i="8"/>
  <c r="AE56" i="8"/>
  <c r="AE74" i="8"/>
  <c r="AE67" i="8"/>
  <c r="AE65" i="8"/>
  <c r="AE95" i="8"/>
  <c r="AE86" i="8"/>
  <c r="AE81" i="8"/>
  <c r="AE59" i="8"/>
  <c r="AK45" i="8"/>
  <c r="AM45" i="8"/>
  <c r="AE92" i="8"/>
  <c r="AE83" i="8"/>
  <c r="AE75" i="8"/>
  <c r="AE61" i="8"/>
  <c r="AE71" i="8"/>
  <c r="AE85" i="8"/>
  <c r="AE84" i="8"/>
  <c r="AE78" i="8"/>
  <c r="AE62" i="8"/>
  <c r="AE76" i="8"/>
  <c r="AE77" i="8"/>
  <c r="AF25" i="8"/>
  <c r="AE25" i="8"/>
  <c r="AD25" i="8"/>
  <c r="AD40" i="8"/>
  <c r="AF40" i="8"/>
  <c r="AE40" i="8"/>
  <c r="AE47" i="8"/>
  <c r="AD47" i="8"/>
  <c r="AF47" i="8"/>
  <c r="AE26" i="8"/>
  <c r="AD26" i="8"/>
  <c r="AF26" i="8"/>
  <c r="AD45" i="8"/>
  <c r="AF45" i="8"/>
  <c r="AE45" i="8"/>
  <c r="AF11" i="8"/>
  <c r="AE11" i="8"/>
  <c r="AD11" i="8"/>
  <c r="AE203" i="8"/>
  <c r="AD204" i="8"/>
  <c r="AC204" i="8"/>
  <c r="AE204" i="8"/>
  <c r="AD17" i="8"/>
  <c r="AF17" i="8"/>
  <c r="AE17" i="8"/>
  <c r="AD32" i="8"/>
  <c r="AF32" i="8"/>
  <c r="AE32" i="8"/>
  <c r="AE39" i="8"/>
  <c r="AD39" i="8"/>
  <c r="AF39" i="8"/>
  <c r="AE46" i="8"/>
  <c r="AD46" i="8"/>
  <c r="AF46" i="8"/>
  <c r="AE21" i="8"/>
  <c r="AD21" i="8"/>
  <c r="AF21" i="8"/>
  <c r="AF3" i="8"/>
  <c r="AE3" i="8"/>
  <c r="AD3" i="8"/>
  <c r="AD176" i="8"/>
  <c r="AF176" i="8"/>
  <c r="AC176" i="8"/>
  <c r="AD29" i="8"/>
  <c r="AE29" i="8"/>
  <c r="AF29" i="8"/>
  <c r="AD9" i="8"/>
  <c r="AF9" i="8"/>
  <c r="AE9" i="8"/>
  <c r="AE24" i="8"/>
  <c r="AD24" i="8"/>
  <c r="AF24" i="8"/>
  <c r="AF31" i="8"/>
  <c r="AE31" i="8"/>
  <c r="AD31" i="8"/>
  <c r="AE38" i="8"/>
  <c r="AD38" i="8"/>
  <c r="AF38" i="8"/>
  <c r="AF28" i="8"/>
  <c r="AE28" i="8"/>
  <c r="AD28" i="8"/>
  <c r="AD187" i="8"/>
  <c r="AE187" i="8"/>
  <c r="AF175" i="8"/>
  <c r="AD34" i="8"/>
  <c r="AF34" i="8"/>
  <c r="AE34" i="8"/>
  <c r="AD37" i="8"/>
  <c r="AF37" i="8"/>
  <c r="AE37" i="8"/>
  <c r="AF16" i="8"/>
  <c r="AE16" i="8"/>
  <c r="AD16" i="8"/>
  <c r="AF23" i="8"/>
  <c r="AE23" i="8"/>
  <c r="AD23" i="8"/>
  <c r="AF30" i="8"/>
  <c r="AE30" i="8"/>
  <c r="AD30" i="8"/>
  <c r="AF12" i="8"/>
  <c r="AE12" i="8"/>
  <c r="AD12" i="8"/>
  <c r="AD174" i="8"/>
  <c r="AF174" i="8"/>
  <c r="AE174" i="8"/>
  <c r="AC174" i="8"/>
  <c r="AC167" i="8"/>
  <c r="AE10" i="8"/>
  <c r="AF10" i="8"/>
  <c r="AD10" i="8"/>
  <c r="AF36" i="8"/>
  <c r="AE36" i="8"/>
  <c r="AD36" i="8"/>
  <c r="AF8" i="8"/>
  <c r="AE8" i="8"/>
  <c r="AD8" i="8"/>
  <c r="AF15" i="8"/>
  <c r="AE15" i="8"/>
  <c r="AD15" i="8"/>
  <c r="AF22" i="8"/>
  <c r="AE22" i="8"/>
  <c r="AD22" i="8"/>
  <c r="AD43" i="8"/>
  <c r="AF43" i="8"/>
  <c r="AE43" i="8"/>
  <c r="AD194" i="8"/>
  <c r="AC194" i="8"/>
  <c r="AD195" i="8"/>
  <c r="AE195" i="8"/>
  <c r="AD211" i="8"/>
  <c r="AC211" i="8"/>
  <c r="AF211" i="8"/>
  <c r="AE211" i="8"/>
  <c r="AC198" i="8"/>
  <c r="AF198" i="8"/>
  <c r="AD172" i="8"/>
  <c r="AE172" i="8"/>
  <c r="AF172" i="8"/>
  <c r="AE49" i="8"/>
  <c r="AF49" i="8"/>
  <c r="AD49" i="8"/>
  <c r="AD4" i="8"/>
  <c r="AF4" i="8"/>
  <c r="AE4" i="8"/>
  <c r="AF20" i="8"/>
  <c r="AE20" i="8"/>
  <c r="AD20" i="8"/>
  <c r="AF7" i="8"/>
  <c r="AE7" i="8"/>
  <c r="AD7" i="8"/>
  <c r="AF14" i="8"/>
  <c r="AE14" i="8"/>
  <c r="AD14" i="8"/>
  <c r="AE35" i="8"/>
  <c r="AD35" i="8"/>
  <c r="AF35" i="8"/>
  <c r="AD186" i="8"/>
  <c r="AE193" i="8"/>
  <c r="AC208" i="8"/>
  <c r="AD179" i="8"/>
  <c r="AC179" i="8"/>
  <c r="AD173" i="8"/>
  <c r="AO37" i="8"/>
  <c r="AF41" i="8"/>
  <c r="AE41" i="8"/>
  <c r="AD41" i="8"/>
  <c r="AD42" i="8"/>
  <c r="AF42" i="8"/>
  <c r="AE42" i="8"/>
  <c r="AF50" i="8"/>
  <c r="AE50" i="8"/>
  <c r="AD50" i="8"/>
  <c r="AE13" i="8"/>
  <c r="AF13" i="8"/>
  <c r="AD13" i="8"/>
  <c r="AD6" i="8"/>
  <c r="AF6" i="8"/>
  <c r="AE6" i="8"/>
  <c r="AE27" i="8"/>
  <c r="AD27" i="8"/>
  <c r="AF27" i="8"/>
  <c r="AD178" i="8"/>
  <c r="AE178" i="8"/>
  <c r="AE185" i="8"/>
  <c r="AC207" i="8"/>
  <c r="AE207" i="8"/>
  <c r="AF33" i="8"/>
  <c r="AE33" i="8"/>
  <c r="AD33" i="8"/>
  <c r="AF48" i="8"/>
  <c r="AD48" i="8"/>
  <c r="AE48" i="8"/>
  <c r="AE18" i="8"/>
  <c r="AD18" i="8"/>
  <c r="AF18" i="8"/>
  <c r="AE44" i="8"/>
  <c r="AD44" i="8"/>
  <c r="AF44" i="8"/>
  <c r="AF5" i="8"/>
  <c r="AE5" i="8"/>
  <c r="AD5" i="8"/>
  <c r="AE19" i="8"/>
  <c r="AD19" i="8"/>
  <c r="AF19" i="8"/>
  <c r="AE181" i="8"/>
  <c r="AF177" i="8"/>
  <c r="AD192"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79" i="8"/>
  <c r="AF63" i="8"/>
  <c r="AF87" i="8"/>
  <c r="AF102" i="8"/>
  <c r="AF74" i="8"/>
  <c r="AF85" i="8"/>
  <c r="AF71" i="8"/>
  <c r="AF70" i="8"/>
  <c r="AF88" i="8"/>
  <c r="AF68" i="8"/>
  <c r="AF60" i="8"/>
  <c r="AF78" i="8"/>
  <c r="AF61" i="8"/>
  <c r="AF98" i="8"/>
  <c r="AF83" i="8"/>
  <c r="AE70" i="8"/>
  <c r="AE60" i="8"/>
  <c r="AF89" i="8"/>
  <c r="AF99" i="8"/>
  <c r="AF65" i="8"/>
  <c r="AF96" i="8"/>
  <c r="AF75" i="8"/>
  <c r="AE63" i="8"/>
  <c r="AE98" i="8"/>
  <c r="AF55" i="8"/>
  <c r="AF86" i="8"/>
  <c r="AF77" i="8"/>
  <c r="AF73" i="8"/>
  <c r="AF57" i="8"/>
  <c r="AE88" i="8"/>
  <c r="AF66" i="8"/>
  <c r="AF59" i="8"/>
  <c r="AF90" i="8"/>
  <c r="AF62" i="8"/>
  <c r="AE82" i="8"/>
  <c r="AF101" i="8"/>
  <c r="AF81" i="8"/>
  <c r="AF93" i="8"/>
  <c r="AF84" i="8"/>
  <c r="AF56" i="8"/>
  <c r="Q1" i="8"/>
  <c r="BJ1" i="8"/>
  <c r="BJ35" i="8" s="1" a="1"/>
  <c r="BJ35" i="8" s="1"/>
  <c r="F1" i="8"/>
  <c r="J1" i="8"/>
  <c r="J20" i="8" s="1" a="1"/>
  <c r="J20" i="8" s="1"/>
  <c r="J8" i="8" a="1"/>
  <c r="J8" i="8" s="1"/>
  <c r="I1" i="8"/>
  <c r="I6" i="8" a="1"/>
  <c r="I6" i="8" s="1"/>
  <c r="BA1" i="8"/>
  <c r="BA7" i="8" s="1" a="1"/>
  <c r="BA7" i="8" s="1"/>
  <c r="E1" i="8"/>
  <c r="E38" i="8" a="1"/>
  <c r="E38" i="8" s="1"/>
  <c r="P1" i="8"/>
  <c r="P14" i="8" s="1" a="1"/>
  <c r="P14" i="8" s="1"/>
  <c r="L1" i="8"/>
  <c r="O1" i="8"/>
  <c r="S1" i="8"/>
  <c r="S40" i="8" s="1" a="1"/>
  <c r="S40" i="8"/>
  <c r="K1" i="8"/>
  <c r="K23" i="8" s="1" a="1"/>
  <c r="K23" i="8" s="1"/>
  <c r="G1" i="8"/>
  <c r="D1" i="8"/>
  <c r="D24" i="8" a="1"/>
  <c r="D24" i="8" s="1"/>
  <c r="N1" i="8"/>
  <c r="M1" i="8"/>
  <c r="R1" i="8"/>
  <c r="R28" i="8" s="1" a="1"/>
  <c r="R28" i="8" s="1"/>
  <c r="H1" i="8"/>
  <c r="H40" i="8" s="1" a="1"/>
  <c r="H40" i="8" s="1"/>
  <c r="C1" i="8"/>
  <c r="C20" i="8" a="1"/>
  <c r="C20" i="8"/>
  <c r="K26" i="8" a="1"/>
  <c r="K26" i="8" s="1"/>
  <c r="K36" i="8" a="1"/>
  <c r="K36" i="8" s="1"/>
  <c r="K18" i="8" a="1"/>
  <c r="K18" i="8" s="1"/>
  <c r="K45" i="8" a="1"/>
  <c r="K45" i="8" s="1"/>
  <c r="K24" i="8" a="1"/>
  <c r="K24" i="8" s="1"/>
  <c r="F4" i="8" a="1"/>
  <c r="F4" i="8" s="1"/>
  <c r="F49" i="8" a="1"/>
  <c r="F49" i="8"/>
  <c r="F48" i="8" a="1"/>
  <c r="F48" i="8" s="1"/>
  <c r="F28" i="8" a="1"/>
  <c r="F28" i="8" s="1"/>
  <c r="F46" i="8" a="1"/>
  <c r="F46" i="8" s="1"/>
  <c r="F13" i="8" a="1"/>
  <c r="F13" i="8" s="1"/>
  <c r="F37" i="8" a="1"/>
  <c r="F37" i="8"/>
  <c r="F36" i="8" a="1"/>
  <c r="F36" i="8"/>
  <c r="F30" i="8" a="1"/>
  <c r="F30" i="8" s="1"/>
  <c r="F42" i="8" a="1"/>
  <c r="F42" i="8"/>
  <c r="F15" i="8" a="1"/>
  <c r="F15" i="8"/>
  <c r="F39" i="8" a="1"/>
  <c r="F39" i="8" s="1"/>
  <c r="F44" i="8" a="1"/>
  <c r="F44" i="8" s="1"/>
  <c r="F24" i="8" a="1"/>
  <c r="F24" i="8" s="1"/>
  <c r="F16" i="8" a="1"/>
  <c r="F16" i="8"/>
  <c r="F34" i="8" a="1"/>
  <c r="F34" i="8" s="1"/>
  <c r="F14" i="8" a="1"/>
  <c r="F14" i="8" s="1"/>
  <c r="F32" i="8" a="1"/>
  <c r="F32" i="8" s="1"/>
  <c r="F25" i="8" a="1"/>
  <c r="F25" i="8"/>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c r="F47" i="8" a="1"/>
  <c r="F47" i="8" s="1"/>
  <c r="F29" i="8" a="1"/>
  <c r="F29" i="8" s="1"/>
  <c r="F27" i="8" a="1"/>
  <c r="F27" i="8"/>
  <c r="F33" i="8" a="1"/>
  <c r="F33" i="8" s="1"/>
  <c r="F10" i="8" a="1"/>
  <c r="F10" i="8" s="1"/>
  <c r="F20" i="8" a="1"/>
  <c r="F20" i="8" s="1"/>
  <c r="F38" i="8" a="1"/>
  <c r="F38" i="8"/>
  <c r="F7" i="8" a="1"/>
  <c r="F7" i="8" s="1"/>
  <c r="F19" i="8" a="1"/>
  <c r="F19" i="8" s="1"/>
  <c r="F31" i="8" a="1"/>
  <c r="F31" i="8" s="1"/>
  <c r="F18" i="8" a="1"/>
  <c r="F18" i="8"/>
  <c r="F23" i="8" a="1"/>
  <c r="F23" i="8"/>
  <c r="F12" i="8" a="1"/>
  <c r="F12" i="8" s="1"/>
  <c r="D25" i="8" a="1"/>
  <c r="D25" i="8" s="1"/>
  <c r="C37" i="8" a="1"/>
  <c r="C37" i="8" s="1"/>
  <c r="C30" i="8" a="1"/>
  <c r="C30" i="8" s="1"/>
  <c r="C39" i="8" a="1"/>
  <c r="C39" i="8" s="1"/>
  <c r="C7" i="8" a="1"/>
  <c r="C7" i="8" s="1"/>
  <c r="C11" i="8" a="1"/>
  <c r="C11" i="8"/>
  <c r="C41" i="8" a="1"/>
  <c r="C41" i="8" s="1"/>
  <c r="M4" i="8" a="1"/>
  <c r="M4" i="8" s="1"/>
  <c r="N40" i="8" a="1"/>
  <c r="N40" i="8" s="1"/>
  <c r="G47" i="8" a="1"/>
  <c r="G47" i="8"/>
  <c r="Q26" i="8" a="1"/>
  <c r="Q26" i="8" s="1"/>
  <c r="G46" i="8" a="1"/>
  <c r="G46" i="8" s="1"/>
  <c r="Q34" i="8" a="1"/>
  <c r="Q34" i="8" s="1"/>
  <c r="Q50" i="8" a="1"/>
  <c r="Q50" i="8" s="1"/>
  <c r="Q20" i="8" a="1"/>
  <c r="Q20" i="8" s="1"/>
  <c r="Q16" i="8" a="1"/>
  <c r="Q16" i="8" s="1"/>
  <c r="Q30" i="8" a="1"/>
  <c r="Q30" i="8" s="1"/>
  <c r="Q44" i="8" a="1"/>
  <c r="Q44" i="8" s="1"/>
  <c r="Q39" i="8" a="1"/>
  <c r="Q39" i="8"/>
  <c r="Q6" i="8" a="1"/>
  <c r="Q6" i="8"/>
  <c r="Q36" i="8" a="1"/>
  <c r="Q36" i="8" s="1"/>
  <c r="P36" i="8" a="1"/>
  <c r="P36" i="8" s="1"/>
  <c r="J50" i="8" a="1"/>
  <c r="J50" i="8" s="1"/>
  <c r="J12" i="8" a="1"/>
  <c r="J12" i="8" s="1"/>
  <c r="R43" i="8" a="1"/>
  <c r="R43" i="8" s="1"/>
  <c r="R33" i="8" a="1"/>
  <c r="R33" i="8" s="1"/>
  <c r="R24" i="8" a="1"/>
  <c r="R24" i="8" s="1"/>
  <c r="R47" i="8" a="1"/>
  <c r="R47" i="8" s="1"/>
  <c r="R6" i="8" a="1"/>
  <c r="R6" i="8" s="1"/>
  <c r="O34" i="8" a="1"/>
  <c r="O34" i="8" s="1"/>
  <c r="R7" i="8" a="1"/>
  <c r="R7" i="8" s="1"/>
  <c r="R32" i="8" a="1"/>
  <c r="R32" i="8" s="1"/>
  <c r="R19" i="8" a="1"/>
  <c r="R19" i="8" s="1"/>
  <c r="R16" i="8" a="1"/>
  <c r="R16" i="8" s="1"/>
  <c r="R22" i="8" a="1"/>
  <c r="R22" i="8" s="1"/>
  <c r="R13" i="8" a="1"/>
  <c r="R13" i="8" s="1"/>
  <c r="R11" i="8" a="1"/>
  <c r="R11" i="8" s="1"/>
  <c r="O27" i="8" a="1"/>
  <c r="O27" i="8"/>
  <c r="O26" i="8" a="1"/>
  <c r="O26" i="8" s="1"/>
  <c r="R40" i="8" a="1"/>
  <c r="R40" i="8" s="1"/>
  <c r="R14" i="8" a="1"/>
  <c r="R14" i="8" s="1"/>
  <c r="O31" i="8" a="1"/>
  <c r="O31" i="8" s="1"/>
  <c r="R9" i="8" a="1"/>
  <c r="R9" i="8" s="1"/>
  <c r="R25" i="8" a="1"/>
  <c r="R25" i="8"/>
  <c r="R36" i="8" a="1"/>
  <c r="R36" i="8" s="1"/>
  <c r="R38" i="8" a="1"/>
  <c r="R38" i="8" s="1"/>
  <c r="R30" i="8" a="1"/>
  <c r="R30" i="8" s="1"/>
  <c r="R23" i="8" a="1"/>
  <c r="R23" i="8" s="1"/>
  <c r="O14" i="8" a="1"/>
  <c r="O14" i="8" s="1"/>
  <c r="O5" i="8" a="1"/>
  <c r="O5" i="8"/>
  <c r="R50" i="8" a="1"/>
  <c r="R50" i="8" s="1"/>
  <c r="O25" i="8" a="1"/>
  <c r="O25" i="8" s="1"/>
  <c r="R48" i="8" a="1"/>
  <c r="R48" i="8"/>
  <c r="R45" i="8" a="1"/>
  <c r="R45" i="8" s="1"/>
  <c r="R8" i="8" a="1"/>
  <c r="R8" i="8" s="1"/>
  <c r="R41" i="8" a="1"/>
  <c r="R41" i="8" s="1"/>
  <c r="R5" i="8" a="1"/>
  <c r="R5" i="8" s="1"/>
  <c r="R27" i="8" a="1"/>
  <c r="R27" i="8" s="1"/>
  <c r="O39" i="8" a="1"/>
  <c r="O39" i="8" s="1"/>
  <c r="O37" i="8" a="1"/>
  <c r="O37" i="8" s="1"/>
  <c r="O32" i="8" a="1"/>
  <c r="O32" i="8" s="1"/>
  <c r="O9" i="8" a="1"/>
  <c r="O9" i="8" s="1"/>
  <c r="R18" i="8" a="1"/>
  <c r="R18" i="8" s="1"/>
  <c r="R12" i="8" a="1"/>
  <c r="R12" i="8" s="1"/>
  <c r="R17" i="8" a="1"/>
  <c r="R17" i="8"/>
  <c r="R37" i="8" a="1"/>
  <c r="R37" i="8" s="1"/>
  <c r="R46" i="8" a="1"/>
  <c r="R46" i="8"/>
  <c r="R10" i="8" a="1"/>
  <c r="R10" i="8" s="1"/>
  <c r="R3" i="8" a="1"/>
  <c r="R3" i="8" s="1"/>
  <c r="R31" i="8" a="1"/>
  <c r="R31" i="8" s="1"/>
  <c r="O12" i="8" a="1"/>
  <c r="O12" i="8"/>
  <c r="O28" i="8" a="1"/>
  <c r="O28" i="8" s="1"/>
  <c r="O33" i="8" a="1"/>
  <c r="O33" i="8" s="1"/>
  <c r="R39" i="8" a="1"/>
  <c r="R39" i="8" s="1"/>
  <c r="O23" i="8" a="1"/>
  <c r="O23" i="8"/>
  <c r="R26" i="8" a="1"/>
  <c r="R26" i="8" s="1"/>
  <c r="R34" i="8" a="1"/>
  <c r="R34" i="8" s="1"/>
  <c r="R4" i="8" a="1"/>
  <c r="R4" i="8"/>
  <c r="R21" i="8" a="1"/>
  <c r="R21" i="8" s="1"/>
  <c r="R15" i="8" a="1"/>
  <c r="R15" i="8" s="1"/>
  <c r="R42" i="8" a="1"/>
  <c r="R42" i="8"/>
  <c r="O40" i="8" a="1"/>
  <c r="O40" i="8" s="1"/>
  <c r="O38" i="8" a="1"/>
  <c r="O38" i="8" s="1"/>
  <c r="O43" i="8" a="1"/>
  <c r="O43" i="8" s="1"/>
  <c r="R29" i="8" a="1"/>
  <c r="R29" i="8"/>
  <c r="R20" i="8" a="1"/>
  <c r="R20" i="8" s="1"/>
  <c r="R44" i="8" a="1"/>
  <c r="R44" i="8" s="1"/>
  <c r="R35" i="8" a="1"/>
  <c r="R35" i="8" s="1"/>
  <c r="R49" i="8" a="1"/>
  <c r="R49" i="8" s="1"/>
  <c r="O22" i="8" a="1"/>
  <c r="O22" i="8" s="1"/>
  <c r="O24" i="8" a="1"/>
  <c r="O24" i="8" s="1"/>
  <c r="O44" i="8" a="1"/>
  <c r="O44" i="8" s="1"/>
  <c r="O13" i="8" a="1"/>
  <c r="O13" i="8" s="1"/>
  <c r="S9" i="8" a="1"/>
  <c r="S9" i="8"/>
  <c r="H38" i="8" a="1"/>
  <c r="H38" i="8" s="1"/>
  <c r="S3" i="8" a="1"/>
  <c r="S3" i="8" s="1"/>
  <c r="S14" i="8" a="1"/>
  <c r="S14" i="8" s="1"/>
  <c r="S34" i="8" a="1"/>
  <c r="S34" i="8" s="1"/>
  <c r="S10" i="8" a="1"/>
  <c r="S10" i="8" s="1"/>
  <c r="S18" i="8" a="1"/>
  <c r="S18" i="8" s="1"/>
  <c r="S36" i="8" a="1"/>
  <c r="S36" i="8" s="1"/>
  <c r="H8" i="8" a="1"/>
  <c r="H8" i="8" s="1"/>
  <c r="S28" i="8" a="1"/>
  <c r="S28" i="8"/>
  <c r="S25" i="8" a="1"/>
  <c r="S25" i="8" s="1"/>
  <c r="S33" i="8" a="1"/>
  <c r="S33" i="8" s="1"/>
  <c r="S7" i="8" a="1"/>
  <c r="S7" i="8" s="1"/>
  <c r="S29" i="8" a="1"/>
  <c r="S29" i="8" s="1"/>
  <c r="S41" i="8" a="1"/>
  <c r="S41" i="8"/>
  <c r="S47" i="8" a="1"/>
  <c r="S47" i="8" s="1"/>
  <c r="S50" i="8" a="1"/>
  <c r="S50" i="8" s="1"/>
  <c r="S31" i="8" a="1"/>
  <c r="S31" i="8" s="1"/>
  <c r="S11" i="8" a="1"/>
  <c r="S11" i="8"/>
  <c r="S4" i="8" a="1"/>
  <c r="S4" i="8" s="1"/>
  <c r="H24" i="8" a="1"/>
  <c r="H24" i="8" s="1"/>
  <c r="H10" i="8" a="1"/>
  <c r="H10" i="8" s="1"/>
  <c r="S35" i="8" a="1"/>
  <c r="S35" i="8" s="1"/>
  <c r="S48" i="8" a="1"/>
  <c r="S48" i="8"/>
  <c r="S42" i="8" a="1"/>
  <c r="S42" i="8" s="1"/>
  <c r="S44" i="8" a="1"/>
  <c r="S44" i="8" s="1"/>
  <c r="S26" i="8" a="1"/>
  <c r="S26" i="8" s="1"/>
  <c r="S20" i="8" a="1"/>
  <c r="S20" i="8"/>
  <c r="S39" i="8" a="1"/>
  <c r="S39" i="8" s="1"/>
  <c r="S37" i="8" a="1"/>
  <c r="S37" i="8" s="1"/>
  <c r="H11" i="8" a="1"/>
  <c r="H11" i="8" s="1"/>
  <c r="S24" i="8" a="1"/>
  <c r="S24" i="8"/>
  <c r="S21" i="8" a="1"/>
  <c r="S21" i="8" s="1"/>
  <c r="S17" i="8" a="1"/>
  <c r="S17" i="8" s="1"/>
  <c r="S38" i="8" a="1"/>
  <c r="S38" i="8" s="1"/>
  <c r="S45" i="8" a="1"/>
  <c r="S45" i="8"/>
  <c r="S27" i="8" a="1"/>
  <c r="S27" i="8" s="1"/>
  <c r="S30" i="8" a="1"/>
  <c r="S30" i="8" s="1"/>
  <c r="S49" i="8" a="1"/>
  <c r="S49" i="8" s="1"/>
  <c r="H50" i="8" a="1"/>
  <c r="H50" i="8" s="1"/>
  <c r="S12" i="8" a="1"/>
  <c r="S12" i="8" s="1"/>
  <c r="S19" i="8" a="1"/>
  <c r="S19" i="8" s="1"/>
  <c r="S8" i="8" a="1"/>
  <c r="S8" i="8" s="1"/>
  <c r="S46" i="8" a="1"/>
  <c r="S46" i="8"/>
  <c r="S13" i="8" a="1"/>
  <c r="S13" i="8" s="1"/>
  <c r="S32" i="8" a="1"/>
  <c r="S32" i="8" s="1"/>
  <c r="S15" i="8" a="1"/>
  <c r="S15" i="8" s="1"/>
  <c r="S23" i="8" a="1"/>
  <c r="S23" i="8" s="1"/>
  <c r="S6" i="8" a="1"/>
  <c r="S6" i="8" s="1"/>
  <c r="S43" i="8" a="1"/>
  <c r="S43" i="8" s="1"/>
  <c r="S16" i="8" a="1"/>
  <c r="S16" i="8" s="1"/>
  <c r="S22" i="8" a="1"/>
  <c r="S22" i="8" s="1"/>
  <c r="S5" i="8" a="1"/>
  <c r="S5" i="8" s="1"/>
  <c r="Q31" i="8" a="1"/>
  <c r="Q31" i="8" s="1"/>
  <c r="Q4" i="8" a="1"/>
  <c r="Q4" i="8" s="1"/>
  <c r="Q47" i="8" a="1"/>
  <c r="Q47" i="8"/>
  <c r="Q15" i="8" a="1"/>
  <c r="Q15" i="8" s="1"/>
  <c r="Q22" i="8" a="1"/>
  <c r="Q22" i="8"/>
  <c r="Q7" i="8" a="1"/>
  <c r="Q7" i="8" s="1"/>
  <c r="Q25" i="8" a="1"/>
  <c r="Q25" i="8" s="1"/>
  <c r="Q33" i="8" a="1"/>
  <c r="Q33" i="8" s="1"/>
  <c r="Q5" i="8" a="1"/>
  <c r="Q5" i="8" s="1"/>
  <c r="D44" i="8" a="1"/>
  <c r="D44" i="8" s="1"/>
  <c r="Q32" i="8" a="1"/>
  <c r="Q32" i="8"/>
  <c r="Q27" i="8" a="1"/>
  <c r="Q27" i="8" s="1"/>
  <c r="Q37" i="8" a="1"/>
  <c r="Q37" i="8" s="1"/>
  <c r="Q9" i="8" a="1"/>
  <c r="Q9" i="8" s="1"/>
  <c r="Q8" i="8" a="1"/>
  <c r="Q8" i="8" s="1"/>
  <c r="G4" i="8" a="1"/>
  <c r="G4" i="8" s="1"/>
  <c r="Q23" i="8" a="1"/>
  <c r="Q23" i="8" s="1"/>
  <c r="Q17" i="8" a="1"/>
  <c r="Q17" i="8" s="1"/>
  <c r="Q49" i="8" a="1"/>
  <c r="Q49" i="8" s="1"/>
  <c r="Q12" i="8" a="1"/>
  <c r="Q12" i="8" s="1"/>
  <c r="Q10" i="8" a="1"/>
  <c r="Q10" i="8" s="1"/>
  <c r="D48" i="8" a="1"/>
  <c r="D48" i="8" s="1"/>
  <c r="G26" i="8" a="1"/>
  <c r="G26" i="8" s="1"/>
  <c r="Q21" i="8" a="1"/>
  <c r="Q21" i="8" s="1"/>
  <c r="Q38" i="8" a="1"/>
  <c r="Q38" i="8" s="1"/>
  <c r="Q19" i="8" a="1"/>
  <c r="Q19" i="8" s="1"/>
  <c r="Q42" i="8" a="1"/>
  <c r="Q42" i="8"/>
  <c r="D36" i="8" a="1"/>
  <c r="D36" i="8" s="1"/>
  <c r="G25" i="8" a="1"/>
  <c r="G25" i="8"/>
  <c r="Q40" i="8" a="1"/>
  <c r="Q40" i="8" s="1"/>
  <c r="Q48" i="8" a="1"/>
  <c r="Q48" i="8" s="1"/>
  <c r="Q28" i="8" a="1"/>
  <c r="Q28" i="8" s="1"/>
  <c r="Q35" i="8" a="1"/>
  <c r="Q35" i="8" s="1"/>
  <c r="P23" i="8" a="1"/>
  <c r="P23" i="8" s="1"/>
  <c r="J19" i="8" a="1"/>
  <c r="J19" i="8" s="1"/>
  <c r="M35" i="8" a="1"/>
  <c r="M35" i="8" s="1"/>
  <c r="P3" i="8" a="1"/>
  <c r="P3" i="8" s="1"/>
  <c r="J29" i="8" a="1"/>
  <c r="J29" i="8" s="1"/>
  <c r="P37" i="8" a="1"/>
  <c r="P37" i="8" s="1"/>
  <c r="J33" i="8" a="1"/>
  <c r="J33" i="8" s="1"/>
  <c r="M27" i="8" a="1"/>
  <c r="M27" i="8" s="1"/>
  <c r="M41" i="8" a="1"/>
  <c r="M41" i="8" s="1"/>
  <c r="J36" i="8" a="1"/>
  <c r="J36" i="8" s="1"/>
  <c r="M21" i="8" a="1"/>
  <c r="M21" i="8" s="1"/>
  <c r="M29" i="8" a="1"/>
  <c r="M29" i="8" s="1"/>
  <c r="P34" i="8" a="1"/>
  <c r="P34" i="8" s="1"/>
  <c r="J40" i="8" a="1"/>
  <c r="J40" i="8" s="1"/>
  <c r="J35" i="8" a="1"/>
  <c r="J35" i="8" s="1"/>
  <c r="J6" i="8" a="1"/>
  <c r="J6" i="8" s="1"/>
  <c r="J11" i="8" a="1"/>
  <c r="J11" i="8" s="1"/>
  <c r="J34" i="8" a="1"/>
  <c r="J34" i="8" s="1"/>
  <c r="J5" i="8" a="1"/>
  <c r="J5" i="8" s="1"/>
  <c r="M8" i="8" a="1"/>
  <c r="M8" i="8" s="1"/>
  <c r="M34" i="8" a="1"/>
  <c r="M34" i="8" s="1"/>
  <c r="M36" i="8" a="1"/>
  <c r="M36" i="8" s="1"/>
  <c r="M14" i="8" a="1"/>
  <c r="M14" i="8" s="1"/>
  <c r="M25" i="8" a="1"/>
  <c r="M25" i="8" s="1"/>
  <c r="M18" i="8" a="1"/>
  <c r="M18" i="8" s="1"/>
  <c r="P22" i="8" a="1"/>
  <c r="P22" i="8" s="1"/>
  <c r="P18" i="8" a="1"/>
  <c r="P18" i="8" s="1"/>
  <c r="P41" i="8" a="1"/>
  <c r="P41" i="8" s="1"/>
  <c r="P21" i="8" a="1"/>
  <c r="P21" i="8" s="1"/>
  <c r="J4" i="8" a="1"/>
  <c r="J4" i="8" s="1"/>
  <c r="J26" i="8" a="1"/>
  <c r="J26" i="8" s="1"/>
  <c r="J45" i="8" a="1"/>
  <c r="J45" i="8" s="1"/>
  <c r="J31" i="8" a="1"/>
  <c r="J31" i="8" s="1"/>
  <c r="J37" i="8" a="1"/>
  <c r="J37" i="8"/>
  <c r="M47" i="8" a="1"/>
  <c r="M47" i="8" s="1"/>
  <c r="M20" i="8" a="1"/>
  <c r="M20" i="8" s="1"/>
  <c r="M19" i="8" a="1"/>
  <c r="M19" i="8" s="1"/>
  <c r="P24" i="8" a="1"/>
  <c r="P24" i="8" s="1"/>
  <c r="P32" i="8" a="1"/>
  <c r="P32" i="8" s="1"/>
  <c r="P8" i="8" a="1"/>
  <c r="P8" i="8" s="1"/>
  <c r="P27" i="8" a="1"/>
  <c r="P27" i="8" s="1"/>
  <c r="J27" i="8" a="1"/>
  <c r="J27" i="8" s="1"/>
  <c r="J7" i="8" a="1"/>
  <c r="J7" i="8" s="1"/>
  <c r="J49" i="8" a="1"/>
  <c r="J49" i="8" s="1"/>
  <c r="J13" i="8" a="1"/>
  <c r="J13" i="8" s="1"/>
  <c r="J10" i="8" a="1"/>
  <c r="J10" i="8" s="1"/>
  <c r="M17" i="8" a="1"/>
  <c r="M17" i="8" s="1"/>
  <c r="M37" i="8" a="1"/>
  <c r="M37" i="8"/>
  <c r="P40" i="8" a="1"/>
  <c r="P40" i="8" s="1"/>
  <c r="P50" i="8" a="1"/>
  <c r="P50" i="8" s="1"/>
  <c r="P25" i="8" a="1"/>
  <c r="P25" i="8" s="1"/>
  <c r="P12" i="8" a="1"/>
  <c r="P12" i="8" s="1"/>
  <c r="J41" i="8" a="1"/>
  <c r="J41" i="8" s="1"/>
  <c r="J3" i="8" a="1"/>
  <c r="J3" i="8" s="1"/>
  <c r="J43" i="8" a="1"/>
  <c r="J43" i="8" s="1"/>
  <c r="J39" i="8" a="1"/>
  <c r="J39" i="8" s="1"/>
  <c r="J15" i="8" a="1"/>
  <c r="J15" i="8" s="1"/>
  <c r="M13" i="8" a="1"/>
  <c r="M13" i="8" s="1"/>
  <c r="M32" i="8" a="1"/>
  <c r="M32" i="8" s="1"/>
  <c r="M39" i="8" a="1"/>
  <c r="M39" i="8" s="1"/>
  <c r="P30" i="8" a="1"/>
  <c r="P30" i="8" s="1"/>
  <c r="P15" i="8" a="1"/>
  <c r="P15" i="8" s="1"/>
  <c r="P20" i="8" a="1"/>
  <c r="P20" i="8" s="1"/>
  <c r="P39" i="8" a="1"/>
  <c r="P39" i="8" s="1"/>
  <c r="J48" i="8" a="1"/>
  <c r="J48" i="8" s="1"/>
  <c r="J25" i="8" a="1"/>
  <c r="J25" i="8" s="1"/>
  <c r="J9" i="8" a="1"/>
  <c r="J9" i="8" s="1"/>
  <c r="J23" i="8" a="1"/>
  <c r="J23" i="8" s="1"/>
  <c r="J16" i="8" a="1"/>
  <c r="J16" i="8" s="1"/>
  <c r="J44" i="8" a="1"/>
  <c r="J44" i="8" s="1"/>
  <c r="M48" i="8" a="1"/>
  <c r="M48" i="8" s="1"/>
  <c r="M44" i="8" a="1"/>
  <c r="M44" i="8" s="1"/>
  <c r="M33" i="8" a="1"/>
  <c r="M33" i="8" s="1"/>
  <c r="M28" i="8" a="1"/>
  <c r="M28" i="8" s="1"/>
  <c r="P33" i="8" a="1"/>
  <c r="P33" i="8" s="1"/>
  <c r="P13" i="8" a="1"/>
  <c r="P13" i="8" s="1"/>
  <c r="P47" i="8" a="1"/>
  <c r="P47"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P6" i="8" a="1"/>
  <c r="P6" i="8"/>
  <c r="P19" i="8" a="1"/>
  <c r="P19" i="8" s="1"/>
  <c r="J17" i="8" a="1"/>
  <c r="J17" i="8" s="1"/>
  <c r="J46" i="8" a="1"/>
  <c r="J46" i="8" s="1"/>
  <c r="J28" i="8" a="1"/>
  <c r="J28" i="8" s="1"/>
  <c r="J18" i="8" a="1"/>
  <c r="J18" i="8" s="1"/>
  <c r="J47" i="8" a="1"/>
  <c r="J47" i="8" s="1"/>
  <c r="M30" i="8" a="1"/>
  <c r="M30" i="8"/>
  <c r="M40" i="8" a="1"/>
  <c r="M40" i="8" s="1"/>
  <c r="M23" i="8" a="1"/>
  <c r="M23" i="8" s="1"/>
  <c r="M31" i="8" a="1"/>
  <c r="M31" i="8" s="1"/>
  <c r="D4" i="8" a="1"/>
  <c r="D4" i="8" s="1"/>
  <c r="D17" i="8" a="1"/>
  <c r="D17" i="8" s="1"/>
  <c r="D41" i="8" a="1"/>
  <c r="D41" i="8" s="1"/>
  <c r="D27" i="8" a="1"/>
  <c r="D27" i="8" s="1"/>
  <c r="D31" i="8" a="1"/>
  <c r="D31" i="8" s="1"/>
  <c r="D39" i="8" a="1"/>
  <c r="D39" i="8" s="1"/>
  <c r="D9" i="8" a="1"/>
  <c r="D9" i="8" s="1"/>
  <c r="D8" i="8" a="1"/>
  <c r="D8" i="8"/>
  <c r="D32" i="8" a="1"/>
  <c r="D32" i="8" s="1"/>
  <c r="D5" i="8" a="1"/>
  <c r="D5" i="8" s="1"/>
  <c r="D46" i="8" a="1"/>
  <c r="D46" i="8" s="1"/>
  <c r="D34" i="8" a="1"/>
  <c r="D34" i="8" s="1"/>
  <c r="D10" i="8" a="1"/>
  <c r="D10" i="8" s="1"/>
  <c r="D42" i="8" a="1"/>
  <c r="D42" i="8" s="1"/>
  <c r="D7" i="8" a="1"/>
  <c r="D7" i="8" s="1"/>
  <c r="D50" i="8" a="1"/>
  <c r="D50" i="8" s="1"/>
  <c r="D33" i="8" a="1"/>
  <c r="D33" i="8" s="1"/>
  <c r="D40" i="8" a="1"/>
  <c r="D40" i="8" s="1"/>
  <c r="D16" i="8" a="1"/>
  <c r="D16" i="8" s="1"/>
  <c r="D13" i="8" a="1"/>
  <c r="D13" i="8" s="1"/>
  <c r="D45" i="8" a="1"/>
  <c r="D45" i="8" s="1"/>
  <c r="D15" i="8" a="1"/>
  <c r="D15" i="8" s="1"/>
  <c r="D47" i="8" a="1"/>
  <c r="D47" i="8" s="1"/>
  <c r="D12" i="8" a="1"/>
  <c r="D12" i="8" s="1"/>
  <c r="D30" i="8" a="1"/>
  <c r="D30" i="8"/>
  <c r="D6" i="8" a="1"/>
  <c r="D6" i="8" s="1"/>
  <c r="D3" i="8" a="1"/>
  <c r="D3" i="8" s="1"/>
  <c r="D38" i="8" a="1"/>
  <c r="D38" i="8" s="1"/>
  <c r="D11" i="8" a="1"/>
  <c r="D11" i="8" s="1"/>
  <c r="D29" i="8" a="1"/>
  <c r="D29" i="8" s="1"/>
  <c r="D37" i="8" a="1"/>
  <c r="D37" i="8" s="1"/>
  <c r="D49" i="8" a="1"/>
  <c r="D49" i="8" s="1"/>
  <c r="D20" i="8" a="1"/>
  <c r="D20" i="8"/>
  <c r="D26" i="8" a="1"/>
  <c r="D26" i="8" s="1"/>
  <c r="D19" i="8" a="1"/>
  <c r="D19" i="8" s="1"/>
  <c r="D35" i="8" a="1"/>
  <c r="D35" i="8" s="1"/>
  <c r="D14" i="8" a="1"/>
  <c r="D14" i="8" s="1"/>
  <c r="D18" i="8" a="1"/>
  <c r="D18" i="8" s="1"/>
  <c r="D22" i="8" a="1"/>
  <c r="D22" i="8" s="1"/>
  <c r="D28" i="8" a="1"/>
  <c r="D28" i="8"/>
  <c r="D23" i="8" a="1"/>
  <c r="D23" i="8" s="1"/>
  <c r="D21" i="8" a="1"/>
  <c r="D21" i="8" s="1"/>
  <c r="D43" i="8" a="1"/>
  <c r="D43" i="8"/>
  <c r="N14" i="8" a="1"/>
  <c r="N14" i="8"/>
  <c r="E7" i="8" a="1"/>
  <c r="E7" i="8" s="1"/>
  <c r="E20" i="8" a="1"/>
  <c r="E20" i="8"/>
  <c r="E50" i="8" a="1"/>
  <c r="E50" i="8" s="1"/>
  <c r="E24" i="8" a="1"/>
  <c r="E24" i="8" s="1"/>
  <c r="L48" i="8" a="1"/>
  <c r="L48" i="8" s="1"/>
  <c r="BJ45" i="8" a="1"/>
  <c r="BJ45" i="8" s="1"/>
  <c r="I7" i="8" a="1"/>
  <c r="I7" i="8" s="1"/>
  <c r="I24" i="8" a="1"/>
  <c r="I24" i="8" s="1"/>
  <c r="L29" i="8" a="1"/>
  <c r="L29" i="8" s="1"/>
  <c r="L34" i="8" a="1"/>
  <c r="L34" i="8" s="1"/>
  <c r="I50" i="8" a="1"/>
  <c r="I50" i="8" s="1"/>
  <c r="L49" i="8" a="1"/>
  <c r="L49" i="8"/>
  <c r="L9" i="8" a="1"/>
  <c r="L9" i="8"/>
  <c r="I9" i="8" a="1"/>
  <c r="I9" i="8" s="1"/>
  <c r="I43" i="8" a="1"/>
  <c r="I43" i="8" s="1"/>
  <c r="L37" i="8" a="1"/>
  <c r="L37" i="8" s="1"/>
  <c r="I28" i="8" a="1"/>
  <c r="I28" i="8" s="1"/>
  <c r="E47" i="8" a="1"/>
  <c r="E47" i="8" s="1"/>
  <c r="L24" i="8" a="1"/>
  <c r="L24" i="8" s="1"/>
  <c r="L10" i="8" a="1"/>
  <c r="L10" i="8" s="1"/>
  <c r="L40" i="8" a="1"/>
  <c r="L40" i="8" s="1"/>
  <c r="L14" i="8" a="1"/>
  <c r="L14" i="8"/>
  <c r="L31" i="8" a="1"/>
  <c r="L31" i="8" s="1"/>
  <c r="I8" i="8" a="1"/>
  <c r="I8" i="8" s="1"/>
  <c r="I19" i="8" a="1"/>
  <c r="I19" i="8"/>
  <c r="I32" i="8" a="1"/>
  <c r="I32" i="8" s="1"/>
  <c r="I15" i="8" a="1"/>
  <c r="I15" i="8"/>
  <c r="I46" i="8" a="1"/>
  <c r="I46" i="8" s="1"/>
  <c r="L21" i="8" a="1"/>
  <c r="L21" i="8" s="1"/>
  <c r="L26" i="8" a="1"/>
  <c r="L26" i="8" s="1"/>
  <c r="L23" i="8" a="1"/>
  <c r="L23" i="8" s="1"/>
  <c r="L12" i="8" a="1"/>
  <c r="L12" i="8"/>
  <c r="L22" i="8" a="1"/>
  <c r="L22" i="8" s="1"/>
  <c r="I16" i="8" a="1"/>
  <c r="I16" i="8" s="1"/>
  <c r="I20" i="8" a="1"/>
  <c r="I20" i="8" s="1"/>
  <c r="I47" i="8" a="1"/>
  <c r="I47" i="8" s="1"/>
  <c r="I18" i="8" a="1"/>
  <c r="I18" i="8" s="1"/>
  <c r="I14" i="8" a="1"/>
  <c r="I14" i="8" s="1"/>
  <c r="L27" i="8" a="1"/>
  <c r="L27" i="8" s="1"/>
  <c r="L46" i="8" a="1"/>
  <c r="L46" i="8" s="1"/>
  <c r="L15" i="8" a="1"/>
  <c r="L15" i="8" s="1"/>
  <c r="L19" i="8" a="1"/>
  <c r="L19" i="8" s="1"/>
  <c r="L44" i="8" a="1"/>
  <c r="L44" i="8" s="1"/>
  <c r="I21" i="8" a="1"/>
  <c r="I21" i="8" s="1"/>
  <c r="I13" i="8" a="1"/>
  <c r="I13" i="8"/>
  <c r="I27" i="8" a="1"/>
  <c r="I27" i="8" s="1"/>
  <c r="I49" i="8" a="1"/>
  <c r="I49" i="8" s="1"/>
  <c r="L4" i="8" a="1"/>
  <c r="L4" i="8" s="1"/>
  <c r="L47" i="8" a="1"/>
  <c r="L47" i="8"/>
  <c r="L36" i="8" a="1"/>
  <c r="L36" i="8"/>
  <c r="L39" i="8" a="1"/>
  <c r="L39" i="8" s="1"/>
  <c r="L43" i="8" a="1"/>
  <c r="L43" i="8" s="1"/>
  <c r="I22" i="8" a="1"/>
  <c r="I22" i="8" s="1"/>
  <c r="I23" i="8" a="1"/>
  <c r="I23" i="8" s="1"/>
  <c r="I31" i="8" a="1"/>
  <c r="I31" i="8" s="1"/>
  <c r="L18" i="8" a="1"/>
  <c r="L18" i="8" s="1"/>
  <c r="L20" i="8" a="1"/>
  <c r="L20" i="8" s="1"/>
  <c r="L35" i="8" a="1"/>
  <c r="L35" i="8" s="1"/>
  <c r="L41" i="8" a="1"/>
  <c r="L41" i="8" s="1"/>
  <c r="L25" i="8" a="1"/>
  <c r="L25" i="8" s="1"/>
  <c r="L30" i="8" a="1"/>
  <c r="L30" i="8" s="1"/>
  <c r="I41" i="8" a="1"/>
  <c r="I41" i="8" s="1"/>
  <c r="I44" i="8" a="1"/>
  <c r="I44" i="8"/>
  <c r="I10" i="8" a="1"/>
  <c r="I10" i="8" s="1"/>
  <c r="I25" i="8" a="1"/>
  <c r="I25" i="8" s="1"/>
  <c r="I3" i="8" a="1"/>
  <c r="I3" i="8" s="1"/>
  <c r="L45" i="8" a="1"/>
  <c r="L45" i="8" s="1"/>
  <c r="L50" i="8" a="1"/>
  <c r="L50" i="8" s="1"/>
  <c r="L32" i="8" a="1"/>
  <c r="L32" i="8"/>
  <c r="L17" i="8" a="1"/>
  <c r="L17" i="8" s="1"/>
  <c r="L8" i="8" a="1"/>
  <c r="L8" i="8" s="1"/>
  <c r="I11" i="8" a="1"/>
  <c r="I11" i="8" s="1"/>
  <c r="I17" i="8" a="1"/>
  <c r="I17" i="8" s="1"/>
  <c r="I37" i="8" a="1"/>
  <c r="I37" i="8" s="1"/>
  <c r="I36" i="8" a="1"/>
  <c r="I36" i="8" s="1"/>
  <c r="I45" i="8" a="1"/>
  <c r="I45" i="8" s="1"/>
  <c r="I29" i="8" a="1"/>
  <c r="I29" i="8" s="1"/>
  <c r="L11" i="8" a="1"/>
  <c r="L11" i="8" s="1"/>
  <c r="L38" i="8" a="1"/>
  <c r="L38" i="8"/>
  <c r="L16" i="8" a="1"/>
  <c r="L16" i="8" s="1"/>
  <c r="L3" i="8" a="1"/>
  <c r="L3" i="8" s="1"/>
  <c r="I40" i="8" a="1"/>
  <c r="I40" i="8" s="1"/>
  <c r="I39" i="8" a="1"/>
  <c r="I39" i="8" s="1"/>
  <c r="I4" i="8" a="1"/>
  <c r="I4" i="8"/>
  <c r="I38" i="8" a="1"/>
  <c r="I38" i="8" s="1"/>
  <c r="BJ30" i="8" a="1"/>
  <c r="BJ30" i="8" s="1"/>
  <c r="BJ12" i="8" a="1"/>
  <c r="BJ12" i="8" s="1"/>
  <c r="BJ5" i="8" a="1"/>
  <c r="BJ5" i="8" s="1"/>
  <c r="BJ50" i="8" a="1"/>
  <c r="BJ50" i="8" s="1"/>
  <c r="BJ7" i="8" a="1"/>
  <c r="BJ7" i="8" s="1"/>
  <c r="BJ27" i="8" a="1"/>
  <c r="BJ27" i="8" s="1"/>
  <c r="BJ4" i="8" a="1"/>
  <c r="BJ4" i="8" s="1"/>
  <c r="BJ49" i="8" a="1"/>
  <c r="BJ49" i="8" s="1"/>
  <c r="BJ22" i="8" a="1"/>
  <c r="BJ22" i="8" s="1"/>
  <c r="BJ15" i="8" a="1"/>
  <c r="BJ15" i="8" s="1"/>
  <c r="BJ16" i="8" a="1"/>
  <c r="BJ16" i="8" s="1"/>
  <c r="BJ36" i="8" a="1"/>
  <c r="BJ36" i="8" s="1"/>
  <c r="BJ29" i="8" a="1"/>
  <c r="BJ29" i="8" s="1"/>
  <c r="BJ41" i="8" a="1"/>
  <c r="BJ41" i="8" s="1"/>
  <c r="BJ31" i="8" a="1"/>
  <c r="BJ31" i="8" s="1"/>
  <c r="BJ38" i="8" a="1"/>
  <c r="BJ38" i="8" s="1"/>
  <c r="BJ46" i="8" a="1"/>
  <c r="BJ46" i="8" s="1"/>
  <c r="BJ6" i="8" a="1"/>
  <c r="BJ6" i="8"/>
  <c r="N9" i="8" a="1"/>
  <c r="N9" i="8" s="1"/>
  <c r="E27" i="8" a="1"/>
  <c r="E27" i="8" s="1"/>
  <c r="E17" i="8" a="1"/>
  <c r="E17" i="8" s="1"/>
  <c r="E8" i="8" a="1"/>
  <c r="E8" i="8"/>
  <c r="E23" i="8" a="1"/>
  <c r="E23" i="8" s="1"/>
  <c r="E13" i="8" a="1"/>
  <c r="E13" i="8" s="1"/>
  <c r="E25" i="8" a="1"/>
  <c r="E25" i="8" s="1"/>
  <c r="N21" i="8" a="1"/>
  <c r="N21" i="8" s="1"/>
  <c r="E46" i="8" a="1"/>
  <c r="E46" i="8"/>
  <c r="E26" i="8" a="1"/>
  <c r="E26" i="8" s="1"/>
  <c r="E11" i="8" a="1"/>
  <c r="E11" i="8" s="1"/>
  <c r="E32" i="8" a="1"/>
  <c r="E32" i="8" s="1"/>
  <c r="E18" i="8" a="1"/>
  <c r="E18" i="8" s="1"/>
  <c r="E12" i="8" a="1"/>
  <c r="E12" i="8" s="1"/>
  <c r="E41" i="8" a="1"/>
  <c r="E41" i="8"/>
  <c r="E34" i="8" a="1"/>
  <c r="E34" i="8" s="1"/>
  <c r="E39" i="8" a="1"/>
  <c r="E39" i="8" s="1"/>
  <c r="E49" i="8" a="1"/>
  <c r="E49" i="8" s="1"/>
  <c r="E35" i="8" a="1"/>
  <c r="E35" i="8" s="1"/>
  <c r="E30" i="8" a="1"/>
  <c r="E30" i="8" s="1"/>
  <c r="E3" i="8" a="1"/>
  <c r="E3" i="8" s="1"/>
  <c r="E9" i="8" a="1"/>
  <c r="E9" i="8" s="1"/>
  <c r="E10" i="8" a="1"/>
  <c r="E10" i="8" s="1"/>
  <c r="E48" i="8" a="1"/>
  <c r="E48" i="8" s="1"/>
  <c r="E31" i="8" a="1"/>
  <c r="E31" i="8" s="1"/>
  <c r="E15" i="8" a="1"/>
  <c r="E15" i="8" s="1"/>
  <c r="E37" i="8" a="1"/>
  <c r="E37" i="8" s="1"/>
  <c r="E43" i="8" a="1"/>
  <c r="E43" i="8" s="1"/>
  <c r="E21" i="8" a="1"/>
  <c r="E21" i="8" s="1"/>
  <c r="E42" i="8" a="1"/>
  <c r="E42" i="8"/>
  <c r="E28" i="8" a="1"/>
  <c r="E28" i="8"/>
  <c r="E5" i="8" a="1"/>
  <c r="E5" i="8" s="1"/>
  <c r="E44" i="8" a="1"/>
  <c r="E44" i="8" s="1"/>
  <c r="E33" i="8" a="1"/>
  <c r="E33" i="8" s="1"/>
  <c r="E40" i="8" a="1"/>
  <c r="E40" i="8" s="1"/>
  <c r="E36" i="8" a="1"/>
  <c r="E36" i="8" s="1"/>
  <c r="E29" i="8" a="1"/>
  <c r="E29" i="8" s="1"/>
  <c r="E19" i="8" a="1"/>
  <c r="E19" i="8"/>
  <c r="E22" i="8" a="1"/>
  <c r="E22" i="8" s="1"/>
  <c r="E14" i="8" a="1"/>
  <c r="E14" i="8" s="1"/>
  <c r="E16" i="8" a="1"/>
  <c r="E16" i="8" s="1"/>
  <c r="E4" i="8" a="1"/>
  <c r="E4" i="8"/>
  <c r="E45" i="8" a="1"/>
  <c r="E45" i="8" s="1"/>
  <c r="E6" i="8" a="1"/>
  <c r="E6" i="8" s="1"/>
  <c r="BA16" i="8" a="1"/>
  <c r="BA16" i="8" s="1"/>
  <c r="G5" i="8" a="1"/>
  <c r="G5" i="8" s="1"/>
  <c r="G38" i="8" a="1"/>
  <c r="G38" i="8" s="1"/>
  <c r="G6" i="8" a="1"/>
  <c r="G6" i="8" s="1"/>
  <c r="G8" i="8" a="1"/>
  <c r="G8" i="8" s="1"/>
  <c r="G20" i="8" a="1"/>
  <c r="G20" i="8" s="1"/>
  <c r="G44" i="8" a="1"/>
  <c r="G44" i="8" s="1"/>
  <c r="G50" i="8" a="1"/>
  <c r="G50" i="8" s="1"/>
  <c r="G9" i="8" a="1"/>
  <c r="G9" i="8" s="1"/>
  <c r="G21" i="8" a="1"/>
  <c r="G21" i="8"/>
  <c r="G33" i="8" a="1"/>
  <c r="G33" i="8"/>
  <c r="G27" i="8" a="1"/>
  <c r="G27" i="8" s="1"/>
  <c r="G3" i="8" a="1"/>
  <c r="G3" i="8"/>
  <c r="BA17" i="8" a="1"/>
  <c r="BA17" i="8" s="1"/>
  <c r="BA30" i="8" a="1"/>
  <c r="BA30" i="8" s="1"/>
  <c r="BA13" i="8" a="1"/>
  <c r="BA13" i="8" s="1"/>
  <c r="BA43" i="8" a="1"/>
  <c r="BA43" i="8" s="1"/>
  <c r="G43" i="8" a="1"/>
  <c r="G43" i="8" s="1"/>
  <c r="G31" i="8" a="1"/>
  <c r="G31" i="8" s="1"/>
  <c r="G7" i="8" a="1"/>
  <c r="G7" i="8" s="1"/>
  <c r="G28" i="8" a="1"/>
  <c r="G28" i="8"/>
  <c r="G40" i="8" a="1"/>
  <c r="G40" i="8" s="1"/>
  <c r="G39" i="8" a="1"/>
  <c r="G39" i="8" s="1"/>
  <c r="G13" i="8" a="1"/>
  <c r="G13" i="8" s="1"/>
  <c r="G32" i="8" a="1"/>
  <c r="G32" i="8" s="1"/>
  <c r="G17" i="8" a="1"/>
  <c r="G17" i="8" s="1"/>
  <c r="G36" i="8" a="1"/>
  <c r="G36" i="8"/>
  <c r="G22" i="8" a="1"/>
  <c r="G22" i="8" s="1"/>
  <c r="G18" i="8" a="1"/>
  <c r="G18" i="8" s="1"/>
  <c r="BA48" i="8" a="1"/>
  <c r="BA48" i="8" s="1"/>
  <c r="BA31" i="8" a="1"/>
  <c r="BA31" i="8" s="1"/>
  <c r="BA14" i="8" a="1"/>
  <c r="BA14" i="8" s="1"/>
  <c r="BA44" i="8" a="1"/>
  <c r="BA44" i="8" s="1"/>
  <c r="G12" i="8" a="1"/>
  <c r="G12" i="8"/>
  <c r="G29" i="8" a="1"/>
  <c r="G29" i="8" s="1"/>
  <c r="G11" i="8" a="1"/>
  <c r="G11" i="8" s="1"/>
  <c r="G23" i="8" a="1"/>
  <c r="G23" i="8" s="1"/>
  <c r="G15" i="8" a="1"/>
  <c r="G15" i="8" s="1"/>
  <c r="G30" i="8" a="1"/>
  <c r="G30" i="8" s="1"/>
  <c r="G37" i="8" a="1"/>
  <c r="G37" i="8" s="1"/>
  <c r="G45" i="8" a="1"/>
  <c r="G45" i="8" s="1"/>
  <c r="G49" i="8" a="1"/>
  <c r="G49" i="8"/>
  <c r="G19" i="8" a="1"/>
  <c r="G19" i="8"/>
  <c r="G42" i="8" a="1"/>
  <c r="G42" i="8"/>
  <c r="G41" i="8" a="1"/>
  <c r="G41" i="8" s="1"/>
  <c r="BA49" i="8" a="1"/>
  <c r="BA49" i="8" s="1"/>
  <c r="BA32" i="8" a="1"/>
  <c r="BA32" i="8" s="1"/>
  <c r="BA15" i="8" a="1"/>
  <c r="BA15" i="8" s="1"/>
  <c r="G16" i="8" a="1"/>
  <c r="G16" i="8" s="1"/>
  <c r="G24" i="8" a="1"/>
  <c r="G24" i="8" s="1"/>
  <c r="G10" i="8" a="1"/>
  <c r="G10" i="8" s="1"/>
  <c r="G35" i="8" a="1"/>
  <c r="G35" i="8" s="1"/>
  <c r="G14" i="8" a="1"/>
  <c r="G14" i="8" s="1"/>
  <c r="N38" i="8" a="1"/>
  <c r="N38" i="8"/>
  <c r="N12" i="8" a="1"/>
  <c r="N12" i="8" s="1"/>
  <c r="N32" i="8" a="1"/>
  <c r="N32" i="8" s="1"/>
  <c r="N30" i="8" a="1"/>
  <c r="N30" i="8" s="1"/>
  <c r="N50" i="8" a="1"/>
  <c r="N50" i="8" s="1"/>
  <c r="N6" i="8" a="1"/>
  <c r="N6" i="8" s="1"/>
  <c r="N34" i="8" a="1"/>
  <c r="N34" i="8" s="1"/>
  <c r="N35" i="8" a="1"/>
  <c r="N35" i="8" s="1"/>
  <c r="N29" i="8" a="1"/>
  <c r="N29" i="8" s="1"/>
  <c r="N23" i="8" a="1"/>
  <c r="N23" i="8" s="1"/>
  <c r="N20" i="8" a="1"/>
  <c r="N20" i="8"/>
  <c r="N33" i="8" a="1"/>
  <c r="N33" i="8" s="1"/>
  <c r="N15" i="8" a="1"/>
  <c r="N15" i="8" s="1"/>
  <c r="N7" i="8" a="1"/>
  <c r="N7" i="8" s="1"/>
  <c r="N46" i="8" a="1"/>
  <c r="N46" i="8" s="1"/>
  <c r="N26" i="8" a="1"/>
  <c r="N26" i="8"/>
  <c r="N49" i="8" a="1"/>
  <c r="N49" i="8" s="1"/>
  <c r="N17" i="8" a="1"/>
  <c r="N17" i="8" s="1"/>
  <c r="N37" i="8" a="1"/>
  <c r="N37" i="8"/>
  <c r="N27" i="8" a="1"/>
  <c r="N27" i="8" s="1"/>
  <c r="N42" i="8" a="1"/>
  <c r="N42" i="8" s="1"/>
  <c r="N22" i="8" a="1"/>
  <c r="N22" i="8" s="1"/>
  <c r="N18" i="8" a="1"/>
  <c r="N18" i="8" s="1"/>
  <c r="N28" i="8" a="1"/>
  <c r="N28" i="8" s="1"/>
  <c r="N11" i="8" a="1"/>
  <c r="N11" i="8" s="1"/>
  <c r="N13" i="8" a="1"/>
  <c r="N13" i="8" s="1"/>
  <c r="N41" i="8" a="1"/>
  <c r="N41" i="8" s="1"/>
  <c r="N36" i="8" a="1"/>
  <c r="N36" i="8" s="1"/>
  <c r="N48" i="8" a="1"/>
  <c r="N48" i="8" s="1"/>
  <c r="N45" i="8" a="1"/>
  <c r="N45" i="8"/>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c r="C24" i="8" a="1"/>
  <c r="C24" i="8" s="1"/>
  <c r="C6" i="8" a="1"/>
  <c r="C6" i="8" s="1"/>
  <c r="C22" i="8" a="1"/>
  <c r="C22" i="8" s="1"/>
  <c r="C45" i="8" a="1"/>
  <c r="C45" i="8" s="1"/>
  <c r="C42" i="8" a="1"/>
  <c r="C42" i="8" s="1"/>
  <c r="C43" i="8" a="1"/>
  <c r="C43" i="8" s="1"/>
  <c r="C32" i="8" a="1"/>
  <c r="C32" i="8" s="1"/>
  <c r="C44" i="8" a="1"/>
  <c r="C44" i="8"/>
  <c r="C23" i="8" a="1"/>
  <c r="C23" i="8" s="1"/>
  <c r="C46" i="8" a="1"/>
  <c r="C46" i="8" s="1"/>
  <c r="C27" i="8" a="1"/>
  <c r="C27" i="8" s="1"/>
  <c r="C18" i="8" a="1"/>
  <c r="C18" i="8" s="1"/>
  <c r="C10" i="8" a="1"/>
  <c r="C10" i="8" s="1"/>
  <c r="C50" i="8" a="1"/>
  <c r="C50" i="8" s="1"/>
  <c r="C29" i="8" a="1"/>
  <c r="C29" i="8" s="1"/>
  <c r="C31" i="8" a="1"/>
  <c r="C31" i="8" s="1"/>
  <c r="C49" i="8" a="1"/>
  <c r="C49" i="8"/>
  <c r="C9" i="8" a="1"/>
  <c r="C9" i="8"/>
  <c r="C38" i="8" a="1"/>
  <c r="C38" i="8" s="1"/>
  <c r="C47" i="8" a="1"/>
  <c r="C47" i="8" s="1"/>
  <c r="C40" i="8" a="1"/>
  <c r="C40" i="8" s="1"/>
  <c r="C16" i="8" a="1"/>
  <c r="C16" i="8" s="1"/>
  <c r="C13" i="8" a="1"/>
  <c r="C13" i="8" s="1"/>
  <c r="C35" i="8" a="1"/>
  <c r="C35" i="8" s="1"/>
  <c r="C8" i="8" a="1"/>
  <c r="C8" i="8"/>
  <c r="C5" i="8" a="1"/>
  <c r="C5" i="8" s="1"/>
  <c r="C26" i="8" a="1"/>
  <c r="C26" i="8" s="1"/>
  <c r="C17" i="8" a="1"/>
  <c r="C17" i="8" s="1"/>
  <c r="C4" i="8" a="1"/>
  <c r="C4" i="8" s="1"/>
  <c r="A3" i="8"/>
  <c r="A4" i="8"/>
  <c r="A5" i="8"/>
  <c r="A6" i="8"/>
  <c r="A7" i="8"/>
  <c r="A8" i="8"/>
  <c r="A9" i="8"/>
  <c r="A10" i="8"/>
  <c r="A11" i="8"/>
  <c r="A12" i="8"/>
  <c r="A13" i="8"/>
  <c r="A14" i="8"/>
  <c r="A15" i="8"/>
  <c r="A16" i="8"/>
  <c r="A17" i="8"/>
  <c r="A18" i="8"/>
  <c r="A19" i="8"/>
  <c r="A20" i="8"/>
  <c r="J24" i="12" l="1"/>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C34" i="12"/>
  <c r="J27" i="12"/>
  <c r="K50" i="12" s="1" a="1"/>
  <c r="K50" i="12" s="1"/>
  <c r="R27" i="12"/>
  <c r="Z27" i="12"/>
  <c r="AA50" i="12" s="1" a="1"/>
  <c r="AA50" i="12" s="1"/>
  <c r="AH27" i="12"/>
  <c r="AI50" i="12" s="1" a="1"/>
  <c r="AI50" i="12" s="1"/>
  <c r="AE199" i="8"/>
  <c r="AF199" i="8"/>
  <c r="AF190" i="8"/>
  <c r="AC190" i="8"/>
  <c r="AC182" i="8"/>
  <c r="AE182" i="8"/>
  <c r="AD182" i="8"/>
  <c r="AF182" i="8"/>
  <c r="AF184" i="8"/>
  <c r="AE184" i="8"/>
  <c r="AD184" i="8"/>
  <c r="AC184" i="8"/>
  <c r="BA3" i="8" a="1"/>
  <c r="BA3" i="8" s="1"/>
  <c r="H22" i="8" a="1"/>
  <c r="H22" i="8" s="1"/>
  <c r="AX1" i="8"/>
  <c r="BD1" i="8"/>
  <c r="BG1" i="8"/>
  <c r="H25" i="8" a="1"/>
  <c r="H25" i="8" s="1"/>
  <c r="W39" i="11"/>
  <c r="W41" i="11"/>
  <c r="W40" i="11"/>
  <c r="AD76" i="8"/>
  <c r="AF76" i="8"/>
  <c r="H30" i="8" a="1"/>
  <c r="H30" i="8" s="1"/>
  <c r="BA10" i="8" a="1"/>
  <c r="BA10" i="8" s="1"/>
  <c r="BA35" i="8" a="1"/>
  <c r="BA35" i="8" s="1"/>
  <c r="BA4" i="8" a="1"/>
  <c r="BA4" i="8" s="1"/>
  <c r="H3" i="8" a="1"/>
  <c r="H3" i="8" s="1"/>
  <c r="BA23" i="8" a="1"/>
  <c r="BA23" i="8" s="1"/>
  <c r="BA22" i="8" a="1"/>
  <c r="BA22" i="8" s="1"/>
  <c r="BA21" i="8" a="1"/>
  <c r="BA21" i="8" s="1"/>
  <c r="BA12" i="8" a="1"/>
  <c r="BA12" i="8" s="1"/>
  <c r="BJ44" i="8" a="1"/>
  <c r="BJ44" i="8" s="1"/>
  <c r="BA24" i="8" a="1"/>
  <c r="BA24" i="8" s="1"/>
  <c r="H18" i="8" a="1"/>
  <c r="H18" i="8" s="1"/>
  <c r="BA40" i="8" a="1"/>
  <c r="BA40" i="8" s="1"/>
  <c r="BA18" i="8" a="1"/>
  <c r="BA18" i="8" s="1"/>
  <c r="BA25" i="8" a="1"/>
  <c r="BA25" i="8" s="1"/>
  <c r="BA46" i="8" a="1"/>
  <c r="BA46" i="8" s="1"/>
  <c r="H12" i="8" a="1"/>
  <c r="H12" i="8" s="1"/>
  <c r="K12" i="8" a="1"/>
  <c r="K12" i="8" s="1"/>
  <c r="K19" i="8" a="1"/>
  <c r="K19" i="8" s="1"/>
  <c r="K27" i="8" a="1"/>
  <c r="K27" i="8" s="1"/>
  <c r="K17" i="8" a="1"/>
  <c r="K17" i="8" s="1"/>
  <c r="K44" i="8" a="1"/>
  <c r="K44" i="8" s="1"/>
  <c r="K39" i="8" a="1"/>
  <c r="K39" i="8" s="1"/>
  <c r="K21" i="8" a="1"/>
  <c r="K21" i="8" s="1"/>
  <c r="K4" i="8" a="1"/>
  <c r="K4" i="8" s="1"/>
  <c r="K15" i="8" a="1"/>
  <c r="K15" i="8" s="1"/>
  <c r="K29" i="8" a="1"/>
  <c r="K29" i="8" s="1"/>
  <c r="K32" i="8" a="1"/>
  <c r="K32" i="8" s="1"/>
  <c r="K25" i="8" a="1"/>
  <c r="K25" i="8" s="1"/>
  <c r="K9" i="8" a="1"/>
  <c r="K9" i="8" s="1"/>
  <c r="K8" i="8" a="1"/>
  <c r="K8" i="8" s="1"/>
  <c r="K31" i="8" a="1"/>
  <c r="K31" i="8" s="1"/>
  <c r="K40" i="8" a="1"/>
  <c r="K40" i="8" s="1"/>
  <c r="K48" i="8" a="1"/>
  <c r="K48" i="8" s="1"/>
  <c r="K42" i="8" a="1"/>
  <c r="K42" i="8" s="1"/>
  <c r="K22" i="8" a="1"/>
  <c r="K22" i="8" s="1"/>
  <c r="K38" i="8" a="1"/>
  <c r="K38" i="8" s="1"/>
  <c r="K30" i="8" a="1"/>
  <c r="K30" i="8" s="1"/>
  <c r="K33" i="8" a="1"/>
  <c r="K33" i="8" s="1"/>
  <c r="K49" i="8" a="1"/>
  <c r="K49" i="8" s="1"/>
  <c r="K16" i="8" a="1"/>
  <c r="K16" i="8" s="1"/>
  <c r="K5" i="8" a="1"/>
  <c r="K5" i="8" s="1"/>
  <c r="K7" i="8" a="1"/>
  <c r="K7" i="8" s="1"/>
  <c r="K11" i="8" a="1"/>
  <c r="K11" i="8" s="1"/>
  <c r="K37" i="8" a="1"/>
  <c r="K37" i="8" s="1"/>
  <c r="K3" i="8" a="1"/>
  <c r="K3" i="8" s="1"/>
  <c r="K47" i="8" a="1"/>
  <c r="K47" i="8" s="1"/>
  <c r="K50" i="8" a="1"/>
  <c r="K50" i="8" s="1"/>
  <c r="K43" i="8" a="1"/>
  <c r="K43" i="8" s="1"/>
  <c r="K34" i="8" a="1"/>
  <c r="K34" i="8" s="1"/>
  <c r="K6" i="8" a="1"/>
  <c r="K6" i="8" s="1"/>
  <c r="K14" i="8" a="1"/>
  <c r="K14" i="8" s="1"/>
  <c r="K41" i="8" a="1"/>
  <c r="K41" i="8" s="1"/>
  <c r="K20" i="8" a="1"/>
  <c r="K20" i="8" s="1"/>
  <c r="K46" i="8" a="1"/>
  <c r="K46" i="8" s="1"/>
  <c r="K35" i="8" a="1"/>
  <c r="K35" i="8" s="1"/>
  <c r="BJ26" i="8" a="1"/>
  <c r="BJ26" i="8" s="1"/>
  <c r="BJ23" i="8" a="1"/>
  <c r="BJ23" i="8" s="1"/>
  <c r="BJ13" i="8" a="1"/>
  <c r="BJ13" i="8" s="1"/>
  <c r="BJ19" i="8" a="1"/>
  <c r="BJ19" i="8" s="1"/>
  <c r="BJ39" i="8" a="1"/>
  <c r="BJ39" i="8" s="1"/>
  <c r="BJ34" i="8" a="1"/>
  <c r="BJ34" i="8" s="1"/>
  <c r="BJ3" i="8" a="1"/>
  <c r="BJ3" i="8" s="1"/>
  <c r="BJ20" i="8" a="1"/>
  <c r="BJ20" i="8" s="1"/>
  <c r="BJ37" i="8" a="1"/>
  <c r="BJ37" i="8" s="1"/>
  <c r="BJ10" i="8" a="1"/>
  <c r="BJ10" i="8" s="1"/>
  <c r="BJ9" i="8" a="1"/>
  <c r="BJ9" i="8" s="1"/>
  <c r="BJ8" i="8" a="1"/>
  <c r="BJ8" i="8" s="1"/>
  <c r="BJ28" i="8" a="1"/>
  <c r="BJ28" i="8" s="1"/>
  <c r="BJ18" i="8" a="1"/>
  <c r="BJ18" i="8" s="1"/>
  <c r="BJ17" i="8" a="1"/>
  <c r="BJ17" i="8" s="1"/>
  <c r="BJ40" i="8" a="1"/>
  <c r="BJ40" i="8" s="1"/>
  <c r="BJ33" i="8" a="1"/>
  <c r="BJ33" i="8" s="1"/>
  <c r="BJ24" i="8" a="1"/>
  <c r="BJ24" i="8" s="1"/>
  <c r="BJ14" i="8" a="1"/>
  <c r="BJ14" i="8" s="1"/>
  <c r="BJ48" i="8" a="1"/>
  <c r="BJ48" i="8" s="1"/>
  <c r="BJ21" i="8" a="1"/>
  <c r="BJ21" i="8" s="1"/>
  <c r="BJ25" i="8" a="1"/>
  <c r="BJ25" i="8" s="1"/>
  <c r="BJ11" i="8" a="1"/>
  <c r="BJ11" i="8" s="1"/>
  <c r="BJ43" i="8" a="1"/>
  <c r="BJ43" i="8" s="1"/>
  <c r="BJ32" i="8" a="1"/>
  <c r="BJ32" i="8" s="1"/>
  <c r="BJ47" i="8" a="1"/>
  <c r="BJ47" i="8" s="1"/>
  <c r="BJ42" i="8" a="1"/>
  <c r="BJ42" i="8" s="1"/>
  <c r="H43" i="8" a="1"/>
  <c r="H43" i="8" s="1"/>
  <c r="H17" i="8" a="1"/>
  <c r="H17" i="8" s="1"/>
  <c r="H34" i="8" a="1"/>
  <c r="H34" i="8" s="1"/>
  <c r="H32" i="8" a="1"/>
  <c r="H32" i="8" s="1"/>
  <c r="H42" i="8" a="1"/>
  <c r="H42" i="8" s="1"/>
  <c r="H26" i="8" a="1"/>
  <c r="H26" i="8" s="1"/>
  <c r="H41" i="8" a="1"/>
  <c r="H41" i="8" s="1"/>
  <c r="H47" i="8" a="1"/>
  <c r="H47" i="8" s="1"/>
  <c r="H28" i="8" a="1"/>
  <c r="H28" i="8" s="1"/>
  <c r="H13" i="8" a="1"/>
  <c r="H13" i="8" s="1"/>
  <c r="H46" i="8" a="1"/>
  <c r="H46" i="8" s="1"/>
  <c r="H21" i="8" a="1"/>
  <c r="H21" i="8" s="1"/>
  <c r="H19" i="8" a="1"/>
  <c r="H19" i="8" s="1"/>
  <c r="H39" i="8" a="1"/>
  <c r="H39" i="8" s="1"/>
  <c r="H15" i="8" a="1"/>
  <c r="H15" i="8" s="1"/>
  <c r="H6" i="8" a="1"/>
  <c r="H6" i="8" s="1"/>
  <c r="H20" i="8" a="1"/>
  <c r="H20" i="8" s="1"/>
  <c r="H14" i="8" a="1"/>
  <c r="H14" i="8" s="1"/>
  <c r="H37" i="8" a="1"/>
  <c r="H37" i="8" s="1"/>
  <c r="H31" i="8" a="1"/>
  <c r="H31" i="8" s="1"/>
  <c r="H4" i="8" a="1"/>
  <c r="H4" i="8" s="1"/>
  <c r="H9" i="8" a="1"/>
  <c r="H9" i="8" s="1"/>
  <c r="H45" i="8" a="1"/>
  <c r="H45" i="8" s="1"/>
  <c r="H48" i="8" a="1"/>
  <c r="H48" i="8" s="1"/>
  <c r="H7" i="8" a="1"/>
  <c r="H7" i="8" s="1"/>
  <c r="H23" i="8" a="1"/>
  <c r="H23" i="8" s="1"/>
  <c r="H33" i="8" a="1"/>
  <c r="H33" i="8" s="1"/>
  <c r="H27" i="8" a="1"/>
  <c r="H27" i="8" s="1"/>
  <c r="H16" i="8" a="1"/>
  <c r="H16" i="8" s="1"/>
  <c r="H49" i="8" a="1"/>
  <c r="H49" i="8" s="1"/>
  <c r="H29" i="8" a="1"/>
  <c r="H29" i="8" s="1"/>
  <c r="H5" i="8" a="1"/>
  <c r="H5" i="8" s="1"/>
  <c r="H44" i="8" a="1"/>
  <c r="H44" i="8" s="1"/>
  <c r="H35" i="8" a="1"/>
  <c r="H35" i="8" s="1"/>
  <c r="H36" i="8" a="1"/>
  <c r="H36" i="8" s="1"/>
  <c r="BA11" i="8" a="1"/>
  <c r="BA11" i="8" s="1"/>
  <c r="BA34" i="8" a="1"/>
  <c r="BA34" i="8" s="1"/>
  <c r="BA9" i="8" a="1"/>
  <c r="BA9" i="8" s="1"/>
  <c r="BA50" i="8" a="1"/>
  <c r="BA50" i="8" s="1"/>
  <c r="BA8" i="8" a="1"/>
  <c r="BA8" i="8" s="1"/>
  <c r="BA36" i="8" a="1"/>
  <c r="BA36" i="8" s="1"/>
  <c r="BA28" i="8" a="1"/>
  <c r="BA28" i="8" s="1"/>
  <c r="BA20" i="8" a="1"/>
  <c r="BA20" i="8" s="1"/>
  <c r="BA33" i="8" a="1"/>
  <c r="BA33" i="8" s="1"/>
  <c r="BA38" i="8" a="1"/>
  <c r="BA38" i="8" s="1"/>
  <c r="BA47" i="8" a="1"/>
  <c r="BA47" i="8" s="1"/>
  <c r="BA5" i="8" a="1"/>
  <c r="BA5" i="8" s="1"/>
  <c r="BA27" i="8" a="1"/>
  <c r="BA27" i="8" s="1"/>
  <c r="BA19" i="8" a="1"/>
  <c r="BA19" i="8" s="1"/>
  <c r="BA37" i="8" a="1"/>
  <c r="BA37" i="8" s="1"/>
  <c r="BA41" i="8" a="1"/>
  <c r="BA41" i="8" s="1"/>
  <c r="BA29" i="8" a="1"/>
  <c r="BA29" i="8" s="1"/>
  <c r="BA42" i="8" a="1"/>
  <c r="BA42" i="8" s="1"/>
  <c r="BA26" i="8" a="1"/>
  <c r="BA26" i="8" s="1"/>
  <c r="BA39" i="8" a="1"/>
  <c r="BA39" i="8" s="1"/>
  <c r="BA6" i="8" a="1"/>
  <c r="BA6" i="8" s="1"/>
  <c r="BA45" i="8" a="1"/>
  <c r="BA45" i="8" s="1"/>
  <c r="AC188" i="8"/>
  <c r="AD188" i="8"/>
  <c r="P29" i="8" a="1"/>
  <c r="P29" i="8" s="1"/>
  <c r="P44" i="8" a="1"/>
  <c r="P44" i="8" s="1"/>
  <c r="AD210" i="8"/>
  <c r="AF210" i="8"/>
  <c r="AE210" i="8"/>
  <c r="AC210" i="8"/>
  <c r="AF189" i="8"/>
  <c r="AC189" i="8"/>
  <c r="AD189" i="8"/>
  <c r="AE189" i="8"/>
  <c r="AD196" i="8"/>
  <c r="AC196" i="8"/>
  <c r="AC209" i="8"/>
  <c r="AF209" i="8"/>
  <c r="AD209" i="8"/>
  <c r="AE209" i="8"/>
  <c r="AE100" i="8"/>
  <c r="AF100" i="8"/>
  <c r="AD100" i="8"/>
  <c r="S31" i="5"/>
  <c r="S42" i="5"/>
  <c r="S37" i="5"/>
  <c r="S38" i="5"/>
  <c r="S39" i="5"/>
  <c r="AM38" i="5"/>
  <c r="AM31" i="5"/>
  <c r="AA37" i="11"/>
  <c r="AA31" i="11"/>
  <c r="AA38" i="11"/>
  <c r="AA36" i="11"/>
  <c r="AA34" i="11"/>
  <c r="AA41" i="11"/>
  <c r="AA40" i="11"/>
  <c r="AA32" i="11"/>
  <c r="P49" i="8" a="1"/>
  <c r="P49" i="8" s="1"/>
  <c r="O17" i="8" a="1"/>
  <c r="O17" i="8" s="1"/>
  <c r="O4" i="8" a="1"/>
  <c r="O4" i="8" s="1"/>
  <c r="O10" i="8" a="1"/>
  <c r="O10" i="8" s="1"/>
  <c r="O47" i="8" a="1"/>
  <c r="O47" i="8" s="1"/>
  <c r="O19" i="8" a="1"/>
  <c r="O19" i="8" s="1"/>
  <c r="O46" i="8" a="1"/>
  <c r="O46" i="8" s="1"/>
  <c r="O41" i="8" a="1"/>
  <c r="O41" i="8" s="1"/>
  <c r="O48" i="8" a="1"/>
  <c r="O48" i="8" s="1"/>
  <c r="O6" i="8" a="1"/>
  <c r="O6" i="8" s="1"/>
  <c r="O29" i="8" a="1"/>
  <c r="O29" i="8" s="1"/>
  <c r="O50" i="8" a="1"/>
  <c r="O50" i="8" s="1"/>
  <c r="O45" i="8" a="1"/>
  <c r="O45" i="8" s="1"/>
  <c r="O18" i="8" a="1"/>
  <c r="O18" i="8" s="1"/>
  <c r="O7" i="8" a="1"/>
  <c r="O7" i="8" s="1"/>
  <c r="O11" i="8" a="1"/>
  <c r="O11" i="8" s="1"/>
  <c r="O30" i="8" a="1"/>
  <c r="O30" i="8" s="1"/>
  <c r="O42" i="8" a="1"/>
  <c r="O42" i="8" s="1"/>
  <c r="O20" i="8" a="1"/>
  <c r="O20" i="8" s="1"/>
  <c r="O8" i="8" a="1"/>
  <c r="O8" i="8" s="1"/>
  <c r="O15" i="8" a="1"/>
  <c r="O15" i="8" s="1"/>
  <c r="O16" i="8" a="1"/>
  <c r="O16" i="8" s="1"/>
  <c r="BH1" i="8"/>
  <c r="BN1" i="8"/>
  <c r="BM1" i="8"/>
  <c r="P43" i="8" a="1"/>
  <c r="P43" i="8" s="1"/>
  <c r="P9" i="8" a="1"/>
  <c r="P9" i="8" s="1"/>
  <c r="P4" i="8" a="1"/>
  <c r="P4" i="8" s="1"/>
  <c r="P38" i="8" a="1"/>
  <c r="P38" i="8" s="1"/>
  <c r="M46" i="8" a="1"/>
  <c r="M46" i="8" s="1"/>
  <c r="M12" i="8" a="1"/>
  <c r="M12" i="8" s="1"/>
  <c r="M43" i="8" a="1"/>
  <c r="M43" i="8" s="1"/>
  <c r="M24" i="8" a="1"/>
  <c r="M24" i="8" s="1"/>
  <c r="M6" i="8" a="1"/>
  <c r="M6" i="8" s="1"/>
  <c r="M11" i="8" a="1"/>
  <c r="M11" i="8" s="1"/>
  <c r="M3" i="8" a="1"/>
  <c r="M3" i="8" s="1"/>
  <c r="M22" i="8" a="1"/>
  <c r="M22" i="8" s="1"/>
  <c r="M7" i="8" a="1"/>
  <c r="M7" i="8" s="1"/>
  <c r="M50" i="8" a="1"/>
  <c r="M50" i="8" s="1"/>
  <c r="I5" i="8" a="1"/>
  <c r="I5" i="8" s="1"/>
  <c r="I34" i="8" a="1"/>
  <c r="I34" i="8" s="1"/>
  <c r="I12" i="8" a="1"/>
  <c r="I12" i="8" s="1"/>
  <c r="M5" i="8" a="1"/>
  <c r="M5" i="8" s="1"/>
  <c r="I35" i="8" a="1"/>
  <c r="I35" i="8" s="1"/>
  <c r="I42" i="8" a="1"/>
  <c r="I42" i="8" s="1"/>
  <c r="I48" i="8" a="1"/>
  <c r="I48" i="8" s="1"/>
  <c r="I33" i="8" a="1"/>
  <c r="I33" i="8" s="1"/>
  <c r="I30" i="8" a="1"/>
  <c r="I30" i="8" s="1"/>
  <c r="I26" i="8" a="1"/>
  <c r="I26" i="8" s="1"/>
  <c r="P42" i="8" a="1"/>
  <c r="P42" i="8" s="1"/>
  <c r="P35" i="8" a="1"/>
  <c r="P35" i="8" s="1"/>
  <c r="M15" i="8" a="1"/>
  <c r="M15" i="8" s="1"/>
  <c r="P17" i="8" a="1"/>
  <c r="P17" i="8" s="1"/>
  <c r="M26" i="8" a="1"/>
  <c r="M26" i="8" s="1"/>
  <c r="P45" i="8" a="1"/>
  <c r="P45" i="8" s="1"/>
  <c r="P31" i="8" a="1"/>
  <c r="P31" i="8" s="1"/>
  <c r="O36" i="8" a="1"/>
  <c r="O36" i="8" s="1"/>
  <c r="O3" i="8" a="1"/>
  <c r="O3" i="8" s="1"/>
  <c r="O35" i="8" a="1"/>
  <c r="O35" i="8" s="1"/>
  <c r="O49" i="8" a="1"/>
  <c r="O49" i="8" s="1"/>
  <c r="O21" i="8" a="1"/>
  <c r="O21" i="8" s="1"/>
  <c r="M45" i="8" a="1"/>
  <c r="M45" i="8" s="1"/>
  <c r="N4" i="8" a="1"/>
  <c r="N4" i="8" s="1"/>
  <c r="N3" i="8" a="1"/>
  <c r="N3" i="8" s="1"/>
  <c r="N25" i="8" a="1"/>
  <c r="N25" i="8" s="1"/>
  <c r="N31" i="8" a="1"/>
  <c r="N31" i="8" s="1"/>
  <c r="N43" i="8" a="1"/>
  <c r="N43" i="8" s="1"/>
  <c r="N47" i="8" a="1"/>
  <c r="N47" i="8" s="1"/>
  <c r="N8" i="8" a="1"/>
  <c r="N8" i="8" s="1"/>
  <c r="N39" i="8" a="1"/>
  <c r="N39" i="8" s="1"/>
  <c r="N19" i="8" a="1"/>
  <c r="N19" i="8" s="1"/>
  <c r="N44" i="8" a="1"/>
  <c r="N44" i="8" s="1"/>
  <c r="N10" i="8" a="1"/>
  <c r="N10" i="8" s="1"/>
  <c r="N5" i="8" a="1"/>
  <c r="N5" i="8" s="1"/>
  <c r="L6" i="8" a="1"/>
  <c r="L6" i="8" s="1"/>
  <c r="L28" i="8" a="1"/>
  <c r="L28" i="8" s="1"/>
  <c r="L13" i="8" a="1"/>
  <c r="L13" i="8" s="1"/>
  <c r="L5" i="8" a="1"/>
  <c r="L5" i="8" s="1"/>
  <c r="L42" i="8" a="1"/>
  <c r="L42" i="8" s="1"/>
  <c r="L33" i="8" a="1"/>
  <c r="L33" i="8" s="1"/>
  <c r="L7" i="8" a="1"/>
  <c r="L7" i="8" s="1"/>
  <c r="AF180" i="8"/>
  <c r="AE180" i="8"/>
  <c r="S34" i="5"/>
  <c r="P16" i="8" a="1"/>
  <c r="P16" i="8" s="1"/>
  <c r="P5" i="8" a="1"/>
  <c r="P5" i="8" s="1"/>
  <c r="P7" i="8" a="1"/>
  <c r="P7" i="8" s="1"/>
  <c r="P28" i="8" a="1"/>
  <c r="P28" i="8" s="1"/>
  <c r="P10" i="8" a="1"/>
  <c r="P10" i="8" s="1"/>
  <c r="P46" i="8" a="1"/>
  <c r="P46" i="8" s="1"/>
  <c r="P26" i="8" a="1"/>
  <c r="P26" i="8" s="1"/>
  <c r="P48" i="8" a="1"/>
  <c r="P48" i="8" s="1"/>
  <c r="P11" i="8" a="1"/>
  <c r="P11" i="8" s="1"/>
  <c r="AF173" i="8"/>
  <c r="AE173" i="8"/>
  <c r="AC173" i="8"/>
  <c r="S36" i="5"/>
  <c r="AE38" i="5"/>
  <c r="AE39" i="5"/>
  <c r="AD89" i="8"/>
  <c r="AE89" i="8"/>
  <c r="AC79" i="8"/>
  <c r="AF79" i="8"/>
  <c r="AD155" i="8"/>
  <c r="AF155" i="8"/>
  <c r="AE155" i="8"/>
  <c r="AI38" i="5"/>
  <c r="AI40" i="5"/>
  <c r="AI41" i="5"/>
  <c r="AD94" i="8"/>
  <c r="AC94" i="8"/>
  <c r="AF94" i="8"/>
  <c r="AE94" i="8"/>
  <c r="AD71" i="8"/>
  <c r="AC71" i="8"/>
  <c r="AC148" i="8"/>
  <c r="AF148" i="8"/>
  <c r="AD153" i="8"/>
  <c r="AF153" i="8"/>
  <c r="AD136" i="8"/>
  <c r="AE136" i="8"/>
  <c r="AC238" i="8"/>
  <c r="AE238" i="8"/>
  <c r="AD238" i="8"/>
  <c r="Q14" i="8" a="1"/>
  <c r="Q14" i="8" s="1"/>
  <c r="Q13" i="8" a="1"/>
  <c r="Q13" i="8" s="1"/>
  <c r="Q18" i="8" a="1"/>
  <c r="Q18" i="8" s="1"/>
  <c r="Q46" i="8" a="1"/>
  <c r="Q46" i="8" s="1"/>
  <c r="Q45" i="8" a="1"/>
  <c r="Q45" i="8" s="1"/>
  <c r="Q24" i="8" a="1"/>
  <c r="Q24" i="8" s="1"/>
  <c r="AE169" i="8"/>
  <c r="AC89" i="8"/>
  <c r="AE41" i="11"/>
  <c r="AE33" i="11"/>
  <c r="AE32" i="11"/>
  <c r="AE39" i="11"/>
  <c r="AE36" i="11"/>
  <c r="AE40" i="11"/>
  <c r="AE42" i="11"/>
  <c r="AE31" i="11"/>
  <c r="AD92" i="8"/>
  <c r="AF92" i="8"/>
  <c r="AE68" i="8"/>
  <c r="AC68" i="8"/>
  <c r="AD68" i="8"/>
  <c r="AD145" i="8"/>
  <c r="AC145" i="8"/>
  <c r="AF145" i="8"/>
  <c r="J14" i="8" a="1"/>
  <c r="J14" i="8" s="1"/>
  <c r="J32" i="8" a="1"/>
  <c r="J32" i="8" s="1"/>
  <c r="J24" i="8" a="1"/>
  <c r="J24" i="8" s="1"/>
  <c r="Q41" i="8" a="1"/>
  <c r="Q41" i="8" s="1"/>
  <c r="Q3" i="8" a="1"/>
  <c r="Q3" i="8" s="1"/>
  <c r="Q29" i="8" a="1"/>
  <c r="Q29" i="8" s="1"/>
  <c r="Q43" i="8" a="1"/>
  <c r="Q43" i="8" s="1"/>
  <c r="Q11" i="8" a="1"/>
  <c r="Q11" i="8" s="1"/>
  <c r="G48" i="8" a="1"/>
  <c r="G48" i="8" s="1"/>
  <c r="G34" i="8" a="1"/>
  <c r="G34" i="8" s="1"/>
  <c r="BC1" i="8"/>
  <c r="AC168" i="8"/>
  <c r="AD168" i="8"/>
  <c r="AC187" i="8"/>
  <c r="AF187" i="8"/>
  <c r="AF194" i="8"/>
  <c r="AE194" i="8"/>
  <c r="C31" i="5"/>
  <c r="C41" i="5"/>
  <c r="AE35" i="11"/>
  <c r="AE38" i="11"/>
  <c r="AE37" i="11"/>
  <c r="K33" i="11"/>
  <c r="K34" i="11"/>
  <c r="K32" i="11"/>
  <c r="K39" i="11"/>
  <c r="K38" i="11"/>
  <c r="AD116" i="8"/>
  <c r="AF116" i="8"/>
  <c r="AD110" i="8"/>
  <c r="AF110" i="8"/>
  <c r="AD167" i="8"/>
  <c r="AE167" i="8"/>
  <c r="AF167" i="8"/>
  <c r="AC60" i="8"/>
  <c r="AD60" i="8"/>
  <c r="AD150" i="8"/>
  <c r="AF150" i="8"/>
  <c r="AC150" i="8"/>
  <c r="AC178" i="8"/>
  <c r="AF178" i="8"/>
  <c r="AE179" i="8"/>
  <c r="AF179" i="8"/>
  <c r="O38" i="11"/>
  <c r="O41" i="11"/>
  <c r="AD96" i="8"/>
  <c r="AC96" i="8"/>
  <c r="AE96" i="8"/>
  <c r="AE66" i="8"/>
  <c r="AD66" i="8"/>
  <c r="AC66" i="8"/>
  <c r="AD138" i="8"/>
  <c r="AC138" i="8"/>
  <c r="AF138" i="8"/>
  <c r="G40" i="12"/>
  <c r="G32" i="12"/>
  <c r="G35" i="12"/>
  <c r="G36" i="12"/>
  <c r="G31" i="12"/>
  <c r="AY1" i="8"/>
  <c r="G35" i="5"/>
  <c r="G36" i="5"/>
  <c r="AM41" i="11"/>
  <c r="G42" i="11"/>
  <c r="AC226" i="8"/>
  <c r="AD252" i="8"/>
  <c r="AC252" i="8"/>
  <c r="AI39" i="12"/>
  <c r="AI34" i="12"/>
  <c r="AI33" i="12"/>
  <c r="O40" i="12"/>
  <c r="O35" i="12"/>
  <c r="O36" i="12"/>
  <c r="O39" i="12"/>
  <c r="O31" i="12"/>
  <c r="AM36" i="12"/>
  <c r="AM32" i="12"/>
  <c r="AF195" i="8"/>
  <c r="AE129" i="8"/>
  <c r="G37" i="5"/>
  <c r="G42" i="5"/>
  <c r="G32" i="11"/>
  <c r="AD156" i="8"/>
  <c r="AD242" i="8"/>
  <c r="AC242" i="8"/>
  <c r="AC65" i="8"/>
  <c r="G41" i="5"/>
  <c r="AC232" i="8"/>
  <c r="AD230" i="8"/>
  <c r="AC230" i="8"/>
  <c r="C33" i="12"/>
  <c r="C40" i="12"/>
  <c r="C37" i="12"/>
  <c r="C36" i="12"/>
  <c r="C41" i="12"/>
  <c r="AD349" i="8"/>
  <c r="AC349" i="8"/>
  <c r="AF349" i="8"/>
  <c r="AC343" i="8"/>
  <c r="AD343" i="8"/>
  <c r="AC372" i="8"/>
  <c r="AF372" i="8"/>
  <c r="AE372" i="8"/>
  <c r="AD372" i="8"/>
  <c r="AC357" i="8"/>
  <c r="AD357" i="8"/>
  <c r="AF357" i="8"/>
  <c r="AE357" i="8"/>
  <c r="AC353" i="8"/>
  <c r="AD353" i="8"/>
  <c r="AC348" i="8"/>
  <c r="AF348" i="8"/>
  <c r="AE348" i="8"/>
  <c r="AD348" i="8"/>
  <c r="AC374" i="8"/>
  <c r="AD374" i="8"/>
  <c r="AC364" i="8"/>
  <c r="AF364" i="8"/>
  <c r="AE364" i="8"/>
  <c r="AD364" i="8"/>
  <c r="AC342" i="8"/>
  <c r="B272" i="8" s="1"/>
  <c r="AD342" i="8"/>
  <c r="AE342" i="8"/>
  <c r="AD301" i="8"/>
  <c r="AC301" i="8"/>
  <c r="AC362" i="8"/>
  <c r="AD362" i="8"/>
  <c r="AD367" i="8"/>
  <c r="AC382" i="8"/>
  <c r="AD382" i="8"/>
  <c r="AF382" i="8"/>
  <c r="AD361" i="8"/>
  <c r="AC361" i="8"/>
  <c r="AD339" i="8"/>
  <c r="AC339" i="8"/>
  <c r="AC345" i="8"/>
  <c r="AD345" i="8"/>
  <c r="BL334" i="8" s="1"/>
  <c r="AF345" i="8"/>
  <c r="AD297" i="8"/>
  <c r="AC297" i="8"/>
  <c r="AD306" i="8"/>
  <c r="AC383" i="8"/>
  <c r="AD383" i="8"/>
  <c r="AD373" i="8"/>
  <c r="AC373" i="8"/>
  <c r="AC358" i="8"/>
  <c r="AD358" i="8"/>
  <c r="AD293" i="8"/>
  <c r="AC293" i="8"/>
  <c r="AD298" i="8"/>
  <c r="AC298" i="8"/>
  <c r="AD309" i="8"/>
  <c r="AC309" i="8"/>
  <c r="AC366" i="8"/>
  <c r="AD366" i="8"/>
  <c r="AF356" i="8"/>
  <c r="AE356" i="8"/>
  <c r="AC341" i="8"/>
  <c r="AD341" i="8"/>
  <c r="AD277" i="8"/>
  <c r="AC277" i="8"/>
  <c r="AC380" i="8"/>
  <c r="AD380" i="8"/>
  <c r="AF380" i="8"/>
  <c r="AE380" i="8"/>
  <c r="AC365" i="8"/>
  <c r="AD365" i="8"/>
  <c r="AC290" i="8"/>
  <c r="AD290" i="8"/>
  <c r="AX272" i="8" s="1"/>
  <c r="AD376" i="8"/>
  <c r="AD360" i="8"/>
  <c r="AC307" i="8"/>
  <c r="AC350" i="8"/>
  <c r="AD350" i="8"/>
  <c r="AC284" i="8"/>
  <c r="AC276" i="8"/>
  <c r="AD355" i="8"/>
  <c r="K10" i="8" a="1"/>
  <c r="K10" i="8" s="1"/>
  <c r="K13" i="8" a="1"/>
  <c r="K13" i="8" s="1"/>
  <c r="K28" i="8" a="1"/>
  <c r="K28" i="8" s="1"/>
  <c r="AF197" i="8"/>
  <c r="AC197" i="8"/>
  <c r="AD197" i="8"/>
  <c r="AE197" i="8"/>
  <c r="AF200" i="8"/>
  <c r="AD200" i="8"/>
  <c r="AC200" i="8"/>
  <c r="AF206" i="8"/>
  <c r="AE206" i="8"/>
  <c r="AD205" i="8"/>
  <c r="AE205" i="8"/>
  <c r="AC205" i="8"/>
  <c r="AD201" i="8"/>
  <c r="AC201" i="8"/>
  <c r="AD91" i="8"/>
  <c r="AE91" i="8"/>
  <c r="AF91" i="8"/>
  <c r="AC91" i="8"/>
  <c r="AD72" i="8"/>
  <c r="AE72" i="8"/>
  <c r="AF72" i="8"/>
  <c r="AC72" i="8"/>
  <c r="AC199" i="8"/>
  <c r="AD199" i="8"/>
  <c r="AD190" i="8"/>
  <c r="AE190" i="8"/>
  <c r="AF166" i="8"/>
  <c r="AD166" i="8"/>
  <c r="AE166" i="8"/>
  <c r="AC166" i="8"/>
  <c r="AE201" i="8"/>
  <c r="AE191" i="8"/>
  <c r="AF191" i="8"/>
  <c r="AD191" i="8"/>
  <c r="AD183" i="8"/>
  <c r="AC183" i="8"/>
  <c r="AE183" i="8"/>
  <c r="AF183" i="8"/>
  <c r="AF201" i="8"/>
  <c r="AE177" i="8"/>
  <c r="AC177" i="8"/>
  <c r="AD177" i="8"/>
  <c r="BL1" i="8"/>
  <c r="AE200" i="8"/>
  <c r="AF205" i="8"/>
  <c r="AC191" i="8"/>
  <c r="AD206" i="8"/>
  <c r="AD170" i="8"/>
  <c r="AC170" i="8"/>
  <c r="AE170" i="8"/>
  <c r="AC169" i="8"/>
  <c r="AD169" i="8"/>
  <c r="AD171" i="8"/>
  <c r="AE171" i="8"/>
  <c r="AF171" i="8"/>
  <c r="AC193" i="8"/>
  <c r="AD193" i="8"/>
  <c r="AF186" i="8"/>
  <c r="AE186" i="8"/>
  <c r="AC186" i="8"/>
  <c r="S37" i="11"/>
  <c r="S42" i="11"/>
  <c r="S40" i="11"/>
  <c r="S41" i="11"/>
  <c r="S31" i="11"/>
  <c r="S39" i="11"/>
  <c r="S35" i="11"/>
  <c r="S38" i="11"/>
  <c r="S33" i="11"/>
  <c r="S32" i="11"/>
  <c r="S34" i="11"/>
  <c r="S36" i="11"/>
  <c r="AI31" i="11"/>
  <c r="AI36" i="11"/>
  <c r="AI38" i="11"/>
  <c r="AI35" i="11"/>
  <c r="AI40" i="11"/>
  <c r="AI34" i="11"/>
  <c r="AI41" i="11"/>
  <c r="AI37" i="11"/>
  <c r="AI32" i="11"/>
  <c r="AI42" i="11"/>
  <c r="AI33" i="11"/>
  <c r="AD207" i="8"/>
  <c r="AF207" i="8"/>
  <c r="AC185" i="8"/>
  <c r="AD185" i="8"/>
  <c r="AF185" i="8"/>
  <c r="AC181" i="8"/>
  <c r="AD181" i="8"/>
  <c r="AF181" i="8"/>
  <c r="AF203" i="8"/>
  <c r="AC203" i="8"/>
  <c r="AD203" i="8"/>
  <c r="AC165" i="8"/>
  <c r="AF165" i="8"/>
  <c r="AE165" i="8"/>
  <c r="AE101" i="8"/>
  <c r="AD101" i="8"/>
  <c r="AC101" i="8"/>
  <c r="AZ1" i="8"/>
  <c r="BF1" i="8"/>
  <c r="BE1" i="8"/>
  <c r="BK1" i="8"/>
  <c r="BI1" i="8"/>
  <c r="BI3" i="8" s="1" a="1"/>
  <c r="BI3" i="8" s="1"/>
  <c r="BB1" i="8"/>
  <c r="AE198" i="8"/>
  <c r="AD198" i="8"/>
  <c r="AM37" i="5"/>
  <c r="AE32" i="5"/>
  <c r="AE42" i="5"/>
  <c r="AE36" i="5"/>
  <c r="AE41" i="5"/>
  <c r="AE37" i="5"/>
  <c r="AE40" i="5"/>
  <c r="AE33" i="5"/>
  <c r="AE34" i="5"/>
  <c r="AE31" i="5"/>
  <c r="O31" i="11"/>
  <c r="C34" i="11"/>
  <c r="C32" i="11"/>
  <c r="C37" i="11"/>
  <c r="C38" i="11"/>
  <c r="C33" i="11"/>
  <c r="C40" i="11"/>
  <c r="C36" i="11"/>
  <c r="C31" i="11"/>
  <c r="C41" i="11"/>
  <c r="W33" i="11"/>
  <c r="W38" i="11"/>
  <c r="W36" i="11"/>
  <c r="W37" i="11"/>
  <c r="W42" i="11"/>
  <c r="W31" i="11"/>
  <c r="W34" i="11"/>
  <c r="W32" i="11"/>
  <c r="W35" i="11"/>
  <c r="AC90" i="8"/>
  <c r="AD90" i="8"/>
  <c r="AE90" i="8"/>
  <c r="AE208" i="8"/>
  <c r="AD208" i="8"/>
  <c r="AC202" i="8"/>
  <c r="AD202" i="8"/>
  <c r="AF202" i="8"/>
  <c r="AE202" i="8"/>
  <c r="AA35" i="5"/>
  <c r="K38" i="5"/>
  <c r="K35" i="5"/>
  <c r="K33" i="5"/>
  <c r="K37" i="5"/>
  <c r="K42" i="5"/>
  <c r="K32" i="5"/>
  <c r="K36" i="5"/>
  <c r="K40" i="5"/>
  <c r="K31" i="5"/>
  <c r="C42" i="11"/>
  <c r="AD80" i="8"/>
  <c r="AF80" i="8"/>
  <c r="AE80" i="8"/>
  <c r="AD135" i="8"/>
  <c r="AC135" i="8"/>
  <c r="AE135" i="8"/>
  <c r="AE168" i="8"/>
  <c r="AF168" i="8"/>
  <c r="AE196" i="8"/>
  <c r="AF196" i="8"/>
  <c r="AD180" i="8"/>
  <c r="AC180" i="8"/>
  <c r="AF164" i="8"/>
  <c r="AE164" i="8"/>
  <c r="AD164" i="8"/>
  <c r="AC164" i="8"/>
  <c r="K41" i="5"/>
  <c r="AA40" i="5"/>
  <c r="C35" i="11"/>
  <c r="AE93" i="8"/>
  <c r="AD93" i="8"/>
  <c r="AD88" i="8"/>
  <c r="AC88" i="8"/>
  <c r="AE175" i="8"/>
  <c r="AC175" i="8"/>
  <c r="AD175" i="8"/>
  <c r="AE188" i="8"/>
  <c r="AF188" i="8"/>
  <c r="AI34" i="5"/>
  <c r="AI32" i="5"/>
  <c r="AI37" i="5"/>
  <c r="AI36" i="5"/>
  <c r="AI35" i="5"/>
  <c r="AI39" i="5"/>
  <c r="AI42" i="5"/>
  <c r="AI33" i="5"/>
  <c r="AI31" i="5"/>
  <c r="AC87" i="8"/>
  <c r="AE87" i="8"/>
  <c r="AD87" i="8"/>
  <c r="AC61" i="8"/>
  <c r="AD61" i="8"/>
  <c r="AD151" i="8"/>
  <c r="AE151" i="8"/>
  <c r="AF151" i="8"/>
  <c r="AF192" i="8"/>
  <c r="AC192" i="8"/>
  <c r="AE192" i="8"/>
  <c r="K34" i="5"/>
  <c r="AE35" i="5"/>
  <c r="W35" i="5"/>
  <c r="W36" i="5"/>
  <c r="W42" i="5"/>
  <c r="W41" i="5"/>
  <c r="W40" i="5"/>
  <c r="W31" i="5"/>
  <c r="W34" i="5"/>
  <c r="W33" i="5"/>
  <c r="W37" i="5"/>
  <c r="AD97" i="8"/>
  <c r="AE97" i="8"/>
  <c r="AF97" i="8"/>
  <c r="AC69" i="8"/>
  <c r="AF69" i="8"/>
  <c r="AE69" i="8"/>
  <c r="AD69" i="8"/>
  <c r="AA32" i="5"/>
  <c r="AA39" i="5"/>
  <c r="AA37" i="5"/>
  <c r="AA31" i="5"/>
  <c r="AA42" i="5"/>
  <c r="AA38" i="5"/>
  <c r="AA36" i="5"/>
  <c r="AA34" i="5"/>
  <c r="AA33" i="5"/>
  <c r="AM35" i="5"/>
  <c r="AM40" i="5"/>
  <c r="AM41" i="5"/>
  <c r="AM39" i="5"/>
  <c r="AM32" i="5"/>
  <c r="AM36" i="5"/>
  <c r="AM34" i="5"/>
  <c r="AM33" i="5"/>
  <c r="AM42" i="5"/>
  <c r="O40" i="11"/>
  <c r="O42" i="11"/>
  <c r="O32" i="11"/>
  <c r="O33" i="11"/>
  <c r="O36" i="11"/>
  <c r="O39" i="11"/>
  <c r="O35" i="11"/>
  <c r="O34" i="11"/>
  <c r="O37" i="11"/>
  <c r="AD64" i="8"/>
  <c r="AF64" i="8"/>
  <c r="AC64" i="8"/>
  <c r="AE64" i="8"/>
  <c r="AD99" i="8"/>
  <c r="AE99" i="8"/>
  <c r="AC95" i="8"/>
  <c r="AF95" i="8"/>
  <c r="AD148" i="8"/>
  <c r="AD141" i="8"/>
  <c r="AC141" i="8"/>
  <c r="AD113" i="8"/>
  <c r="AF113" i="8"/>
  <c r="AF266" i="8"/>
  <c r="AD266" i="8"/>
  <c r="AC57" i="8"/>
  <c r="AD57" i="8"/>
  <c r="AD152" i="8"/>
  <c r="AC152" i="8"/>
  <c r="AC265" i="8"/>
  <c r="D217" i="8" s="1"/>
  <c r="AF265" i="8"/>
  <c r="AD265" i="8"/>
  <c r="AF261" i="8"/>
  <c r="AD261" i="8"/>
  <c r="AD255" i="8"/>
  <c r="AC255" i="8"/>
  <c r="AC249" i="8"/>
  <c r="AD249" i="8"/>
  <c r="AD245" i="8"/>
  <c r="AF245" i="8"/>
  <c r="AD239" i="8"/>
  <c r="AC239" i="8"/>
  <c r="AE57" i="8"/>
  <c r="AE152" i="8"/>
  <c r="AD123" i="8"/>
  <c r="AF123" i="8"/>
  <c r="AD228" i="8"/>
  <c r="BJ217" i="8" s="1"/>
  <c r="AF228" i="8"/>
  <c r="AC222" i="8"/>
  <c r="AD222" i="8"/>
  <c r="AE222" i="8"/>
  <c r="AD75" i="8"/>
  <c r="AC75" i="8"/>
  <c r="AD259" i="8"/>
  <c r="AF259" i="8"/>
  <c r="AE259" i="8"/>
  <c r="AF243" i="8"/>
  <c r="AD243" i="8"/>
  <c r="AD227" i="8"/>
  <c r="AE227" i="8"/>
  <c r="AD67" i="8"/>
  <c r="AC67" i="8"/>
  <c r="AF67" i="8"/>
  <c r="AD139" i="8"/>
  <c r="AE139" i="8"/>
  <c r="AD130" i="8"/>
  <c r="AF130" i="8"/>
  <c r="AE148" i="8"/>
  <c r="AC82" i="8"/>
  <c r="S41" i="5"/>
  <c r="C32" i="5"/>
  <c r="C42" i="5"/>
  <c r="C39" i="5"/>
  <c r="C38" i="5"/>
  <c r="C36" i="5"/>
  <c r="K36" i="11"/>
  <c r="G37" i="11"/>
  <c r="G35" i="11"/>
  <c r="G40" i="11"/>
  <c r="G41" i="11"/>
  <c r="AM31" i="11"/>
  <c r="AM36" i="11"/>
  <c r="AM38" i="11"/>
  <c r="AM35" i="11"/>
  <c r="AM40" i="11"/>
  <c r="G217" i="8"/>
  <c r="AD154" i="8"/>
  <c r="AC154" i="8"/>
  <c r="AD263" i="8"/>
  <c r="AC263" i="8"/>
  <c r="AF263" i="8"/>
  <c r="AC257" i="8"/>
  <c r="AD257" i="8"/>
  <c r="AD253" i="8"/>
  <c r="AF253" i="8"/>
  <c r="AD247" i="8"/>
  <c r="AC247" i="8"/>
  <c r="AC241" i="8"/>
  <c r="AD241" i="8"/>
  <c r="AC78" i="8"/>
  <c r="C34" i="5"/>
  <c r="AM37" i="11"/>
  <c r="G34" i="11"/>
  <c r="AA35" i="11"/>
  <c r="AA33" i="11"/>
  <c r="AA42" i="11"/>
  <c r="AA39" i="11"/>
  <c r="AD125" i="8"/>
  <c r="AC125" i="8"/>
  <c r="AD119" i="8"/>
  <c r="AC119" i="8"/>
  <c r="AD115" i="8"/>
  <c r="AC115" i="8"/>
  <c r="AD236" i="8"/>
  <c r="AE236" i="8"/>
  <c r="S40" i="5"/>
  <c r="S33" i="5"/>
  <c r="S32" i="5"/>
  <c r="S35" i="5"/>
  <c r="K37" i="11"/>
  <c r="K31" i="11"/>
  <c r="K40" i="11"/>
  <c r="K41" i="11"/>
  <c r="AD95" i="8"/>
  <c r="AD73" i="8"/>
  <c r="AC73" i="8"/>
  <c r="AE73" i="8"/>
  <c r="AD114" i="8"/>
  <c r="AE114" i="8"/>
  <c r="AF114" i="8"/>
  <c r="AE34" i="11"/>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G41" i="12"/>
  <c r="K34" i="12"/>
  <c r="K41" i="12"/>
  <c r="K37" i="12"/>
  <c r="K35" i="12"/>
  <c r="K31" i="12"/>
  <c r="K39" i="12"/>
  <c r="K32" i="12"/>
  <c r="AI35" i="12"/>
  <c r="AI31" i="12"/>
  <c r="AI42" i="12"/>
  <c r="AI38" i="12"/>
  <c r="AI32" i="12"/>
  <c r="AI41" i="12"/>
  <c r="AI36" i="12"/>
  <c r="AI37" i="12"/>
  <c r="G38" i="12"/>
  <c r="G34" i="12"/>
  <c r="G42" i="12"/>
  <c r="G39" i="12"/>
  <c r="G33" i="12"/>
  <c r="G37" i="12"/>
  <c r="AI40" i="12"/>
  <c r="K42" i="12"/>
  <c r="W40" i="12"/>
  <c r="W36" i="12"/>
  <c r="W32" i="12"/>
  <c r="W41" i="12"/>
  <c r="W37" i="12"/>
  <c r="W34" i="12"/>
  <c r="W35" i="12"/>
  <c r="W39" i="12"/>
  <c r="W33" i="12"/>
  <c r="C35" i="12"/>
  <c r="C31" i="12"/>
  <c r="C42" i="12"/>
  <c r="C38" i="12"/>
  <c r="C32" i="12"/>
  <c r="AA31" i="12"/>
  <c r="O34" i="12"/>
  <c r="AA36" i="12"/>
  <c r="O42" i="12"/>
  <c r="O41" i="12"/>
  <c r="O37" i="12"/>
  <c r="O33" i="12"/>
  <c r="O38" i="12"/>
  <c r="AA32" i="12"/>
  <c r="AA39" i="12"/>
  <c r="AA33" i="12"/>
  <c r="B1" i="8"/>
  <c r="O334" i="8"/>
  <c r="G334" i="8"/>
  <c r="J334" i="8"/>
  <c r="F334" i="8"/>
  <c r="AC377" i="8"/>
  <c r="AD377" i="8"/>
  <c r="AX334" i="8"/>
  <c r="B334" i="8"/>
  <c r="H334" i="8"/>
  <c r="K334" i="8"/>
  <c r="P334" i="8"/>
  <c r="Q334" i="8"/>
  <c r="AZ272" i="8"/>
  <c r="R334" i="8"/>
  <c r="G50" i="12" l="1" a="1"/>
  <c r="G50" i="12" s="1"/>
  <c r="AM50" i="12" a="1"/>
  <c r="AM50" i="12" s="1"/>
  <c r="W50" i="12" a="1"/>
  <c r="W50" i="12" s="1"/>
  <c r="S50" i="12" a="1"/>
  <c r="S50" i="12" s="1"/>
  <c r="C53" i="8"/>
  <c r="BA272" i="8"/>
  <c r="I334" i="8"/>
  <c r="L334" i="8"/>
  <c r="BM5" i="8" a="1"/>
  <c r="BM5" i="8" s="1"/>
  <c r="BM11" i="8" a="1"/>
  <c r="BM11" i="8" s="1"/>
  <c r="BM3" i="8" a="1"/>
  <c r="BM3" i="8" s="1"/>
  <c r="BM36" i="8" a="1"/>
  <c r="BM36" i="8" s="1"/>
  <c r="BM43" i="8" a="1"/>
  <c r="BM43" i="8" s="1"/>
  <c r="BM13" i="8" a="1"/>
  <c r="BM13" i="8" s="1"/>
  <c r="BM27" i="8" a="1"/>
  <c r="BM27" i="8" s="1"/>
  <c r="BM40" i="8" a="1"/>
  <c r="BM40" i="8" s="1"/>
  <c r="BM6" i="8" a="1"/>
  <c r="BM6" i="8" s="1"/>
  <c r="BM15" i="8" a="1"/>
  <c r="BM15" i="8" s="1"/>
  <c r="BM24" i="8" a="1"/>
  <c r="BM24" i="8" s="1"/>
  <c r="BM16" i="8" a="1"/>
  <c r="BM16" i="8" s="1"/>
  <c r="BM30" i="8" a="1"/>
  <c r="BM30" i="8" s="1"/>
  <c r="BM26" i="8" a="1"/>
  <c r="BM26" i="8" s="1"/>
  <c r="BM23" i="8" a="1"/>
  <c r="BM23" i="8" s="1"/>
  <c r="BM17" i="8" a="1"/>
  <c r="BM17" i="8" s="1"/>
  <c r="BM28" i="8" a="1"/>
  <c r="BM28" i="8" s="1"/>
  <c r="BM49" i="8" a="1"/>
  <c r="BM49" i="8" s="1"/>
  <c r="BM8" i="8" a="1"/>
  <c r="BM8" i="8" s="1"/>
  <c r="BM22" i="8" a="1"/>
  <c r="BM22" i="8" s="1"/>
  <c r="BM18" i="8" a="1"/>
  <c r="BM18" i="8" s="1"/>
  <c r="BM41" i="8" a="1"/>
  <c r="BM41" i="8" s="1"/>
  <c r="BM38" i="8" a="1"/>
  <c r="BM38" i="8" s="1"/>
  <c r="BM19" i="8" a="1"/>
  <c r="BM19" i="8" s="1"/>
  <c r="BM20" i="8" a="1"/>
  <c r="BM20" i="8" s="1"/>
  <c r="BM21" i="8" a="1"/>
  <c r="BM21" i="8" s="1"/>
  <c r="BM7" i="8" a="1"/>
  <c r="BM7" i="8" s="1"/>
  <c r="BM50" i="8" a="1"/>
  <c r="BM50" i="8" s="1"/>
  <c r="BM31" i="8" a="1"/>
  <c r="BM31" i="8" s="1"/>
  <c r="BM45" i="8" a="1"/>
  <c r="BM45" i="8" s="1"/>
  <c r="BM29" i="8" a="1"/>
  <c r="BM29" i="8" s="1"/>
  <c r="BM25" i="8" a="1"/>
  <c r="BM25" i="8" s="1"/>
  <c r="BM47" i="8" a="1"/>
  <c r="BM47" i="8" s="1"/>
  <c r="BM39" i="8" a="1"/>
  <c r="BM39" i="8" s="1"/>
  <c r="BM14" i="8" a="1"/>
  <c r="BM14" i="8" s="1"/>
  <c r="BM48" i="8" a="1"/>
  <c r="BM48" i="8" s="1"/>
  <c r="BM33" i="8" a="1"/>
  <c r="BM33" i="8" s="1"/>
  <c r="BM42" i="8" a="1"/>
  <c r="BM42" i="8" s="1"/>
  <c r="BM46" i="8" a="1"/>
  <c r="BM46" i="8" s="1"/>
  <c r="BM37" i="8" a="1"/>
  <c r="BM37" i="8" s="1"/>
  <c r="BM35" i="8" a="1"/>
  <c r="BM35" i="8" s="1"/>
  <c r="BM44" i="8" a="1"/>
  <c r="BM44" i="8" s="1"/>
  <c r="BM9" i="8" a="1"/>
  <c r="BM9" i="8" s="1"/>
  <c r="BM4" i="8" a="1"/>
  <c r="BM4" i="8" s="1"/>
  <c r="BM12" i="8" a="1"/>
  <c r="BM12" i="8" s="1"/>
  <c r="BM10" i="8" a="1"/>
  <c r="BM10" i="8" s="1"/>
  <c r="BM32" i="8" a="1"/>
  <c r="BM32" i="8" s="1"/>
  <c r="BM34" i="8" a="1"/>
  <c r="BM34" i="8" s="1"/>
  <c r="BD3" i="8" a="1"/>
  <c r="BD3" i="8" s="1"/>
  <c r="BD30" i="8" a="1"/>
  <c r="BD30" i="8" s="1"/>
  <c r="BD38" i="8" a="1"/>
  <c r="BD38" i="8" s="1"/>
  <c r="BD14" i="8" a="1"/>
  <c r="BD14" i="8" s="1"/>
  <c r="BD46" i="8" a="1"/>
  <c r="BD46" i="8" s="1"/>
  <c r="BD41" i="8" a="1"/>
  <c r="BD41" i="8" s="1"/>
  <c r="BD15" i="8" a="1"/>
  <c r="BD15" i="8" s="1"/>
  <c r="BD19" i="8" a="1"/>
  <c r="BD19" i="8" s="1"/>
  <c r="BD34" i="8" a="1"/>
  <c r="BD34" i="8" s="1"/>
  <c r="BD29" i="8" a="1"/>
  <c r="BD29" i="8" s="1"/>
  <c r="BD43" i="8" a="1"/>
  <c r="BD43" i="8" s="1"/>
  <c r="BD47" i="8" a="1"/>
  <c r="BD47" i="8" s="1"/>
  <c r="BD8" i="8" a="1"/>
  <c r="BD8" i="8" s="1"/>
  <c r="BD35" i="8" a="1"/>
  <c r="BD35" i="8" s="1"/>
  <c r="BD7" i="8" a="1"/>
  <c r="BD7" i="8" s="1"/>
  <c r="BD11" i="8" a="1"/>
  <c r="BD11" i="8" s="1"/>
  <c r="BD21" i="8" a="1"/>
  <c r="BD21" i="8" s="1"/>
  <c r="BD12" i="8" a="1"/>
  <c r="BD12" i="8" s="1"/>
  <c r="BD48" i="8" a="1"/>
  <c r="BD48" i="8" s="1"/>
  <c r="BD45" i="8" a="1"/>
  <c r="BD45" i="8" s="1"/>
  <c r="BD49" i="8" a="1"/>
  <c r="BD49" i="8" s="1"/>
  <c r="BD10" i="8" a="1"/>
  <c r="BD10" i="8" s="1"/>
  <c r="BD18" i="8" a="1"/>
  <c r="BD18" i="8" s="1"/>
  <c r="BD42" i="8" a="1"/>
  <c r="BD42" i="8" s="1"/>
  <c r="BD37" i="8" a="1"/>
  <c r="BD37" i="8" s="1"/>
  <c r="BD23" i="8" a="1"/>
  <c r="BD23" i="8" s="1"/>
  <c r="BD50" i="8" a="1"/>
  <c r="BD50" i="8" s="1"/>
  <c r="BD40" i="8" a="1"/>
  <c r="BD40" i="8" s="1"/>
  <c r="BD31" i="8" a="1"/>
  <c r="BD31" i="8" s="1"/>
  <c r="BD6" i="8" a="1"/>
  <c r="BD6" i="8" s="1"/>
  <c r="BD16" i="8" a="1"/>
  <c r="BD16" i="8" s="1"/>
  <c r="BD20" i="8" a="1"/>
  <c r="BD20" i="8" s="1"/>
  <c r="BD32" i="8" a="1"/>
  <c r="BD32" i="8" s="1"/>
  <c r="BD4" i="8" a="1"/>
  <c r="BD4" i="8" s="1"/>
  <c r="BD26" i="8" a="1"/>
  <c r="BD26" i="8" s="1"/>
  <c r="BD5" i="8" a="1"/>
  <c r="BD5" i="8" s="1"/>
  <c r="BD44" i="8" a="1"/>
  <c r="BD44" i="8" s="1"/>
  <c r="BD39" i="8" a="1"/>
  <c r="BD39" i="8" s="1"/>
  <c r="BD9" i="8" a="1"/>
  <c r="BD9" i="8" s="1"/>
  <c r="BD13" i="8" a="1"/>
  <c r="BD13" i="8" s="1"/>
  <c r="BD28" i="8" a="1"/>
  <c r="BD28" i="8" s="1"/>
  <c r="BD25" i="8" a="1"/>
  <c r="BD25" i="8" s="1"/>
  <c r="BD22" i="8" a="1"/>
  <c r="BD22" i="8" s="1"/>
  <c r="BD17" i="8" a="1"/>
  <c r="BD17" i="8" s="1"/>
  <c r="BD24" i="8" a="1"/>
  <c r="BD24" i="8" s="1"/>
  <c r="BD36" i="8" a="1"/>
  <c r="BD36" i="8" s="1"/>
  <c r="BD27" i="8" a="1"/>
  <c r="BD27" i="8" s="1"/>
  <c r="BD33" i="8" a="1"/>
  <c r="BD33" i="8" s="1"/>
  <c r="AY26" i="8" a="1"/>
  <c r="AY26" i="8" s="1"/>
  <c r="AY50" i="8" a="1"/>
  <c r="AY50" i="8" s="1"/>
  <c r="AY18" i="8" a="1"/>
  <c r="AY18" i="8" s="1"/>
  <c r="AY36" i="8" a="1"/>
  <c r="AY36" i="8" s="1"/>
  <c r="AY25" i="8" a="1"/>
  <c r="AY25" i="8" s="1"/>
  <c r="AY29" i="8" a="1"/>
  <c r="AY29" i="8" s="1"/>
  <c r="AY14" i="8" a="1"/>
  <c r="AY14" i="8" s="1"/>
  <c r="AY40" i="8" a="1"/>
  <c r="AY40" i="8" s="1"/>
  <c r="AY42" i="8" a="1"/>
  <c r="AY42" i="8" s="1"/>
  <c r="AY38" i="8" a="1"/>
  <c r="AY38" i="8" s="1"/>
  <c r="AY19" i="8" a="1"/>
  <c r="AY19" i="8" s="1"/>
  <c r="AY4" i="8" a="1"/>
  <c r="AY4" i="8" s="1"/>
  <c r="AY24" i="8" a="1"/>
  <c r="AY24" i="8" s="1"/>
  <c r="AY47" i="8" a="1"/>
  <c r="AY47" i="8" s="1"/>
  <c r="AY39" i="8" a="1"/>
  <c r="AY39" i="8" s="1"/>
  <c r="AY30" i="8" a="1"/>
  <c r="AY30" i="8" s="1"/>
  <c r="AY13" i="8" a="1"/>
  <c r="AY13" i="8" s="1"/>
  <c r="AY31" i="8" a="1"/>
  <c r="AY31" i="8" s="1"/>
  <c r="AY44" i="8" a="1"/>
  <c r="AY44" i="8" s="1"/>
  <c r="AY12" i="8" a="1"/>
  <c r="AY12" i="8" s="1"/>
  <c r="AY33" i="8" a="1"/>
  <c r="AY33" i="8" s="1"/>
  <c r="AY3" i="8" a="1"/>
  <c r="AY3" i="8" s="1"/>
  <c r="AY9" i="8" a="1"/>
  <c r="AY9" i="8" s="1"/>
  <c r="AY37" i="8" a="1"/>
  <c r="AY37" i="8" s="1"/>
  <c r="AY6" i="8" a="1"/>
  <c r="AY6" i="8" s="1"/>
  <c r="AY27" i="8" a="1"/>
  <c r="AY27" i="8" s="1"/>
  <c r="AY43" i="8" a="1"/>
  <c r="AY43" i="8" s="1"/>
  <c r="AY7" i="8" a="1"/>
  <c r="AY7" i="8" s="1"/>
  <c r="AY20" i="8" a="1"/>
  <c r="AY20" i="8" s="1"/>
  <c r="AY45" i="8" a="1"/>
  <c r="AY45" i="8" s="1"/>
  <c r="AY32" i="8" a="1"/>
  <c r="AY32" i="8" s="1"/>
  <c r="AY46" i="8" a="1"/>
  <c r="AY46" i="8" s="1"/>
  <c r="AY5" i="8" a="1"/>
  <c r="AY5" i="8" s="1"/>
  <c r="AY22" i="8" a="1"/>
  <c r="AY22" i="8" s="1"/>
  <c r="AY17" i="8" a="1"/>
  <c r="AY17" i="8" s="1"/>
  <c r="AY28" i="8" a="1"/>
  <c r="AY28" i="8" s="1"/>
  <c r="AY16" i="8" a="1"/>
  <c r="AY16" i="8" s="1"/>
  <c r="AY35" i="8" a="1"/>
  <c r="AY35" i="8" s="1"/>
  <c r="AY34" i="8" a="1"/>
  <c r="AY34" i="8" s="1"/>
  <c r="AY48" i="8" a="1"/>
  <c r="AY48" i="8" s="1"/>
  <c r="AY8" i="8" a="1"/>
  <c r="AY8" i="8" s="1"/>
  <c r="AY41" i="8" a="1"/>
  <c r="AY41" i="8" s="1"/>
  <c r="AY23" i="8" a="1"/>
  <c r="AY23" i="8" s="1"/>
  <c r="AY10" i="8" a="1"/>
  <c r="AY10" i="8" s="1"/>
  <c r="AY15" i="8" a="1"/>
  <c r="AY15" i="8" s="1"/>
  <c r="AY11" i="8" a="1"/>
  <c r="AY11" i="8" s="1"/>
  <c r="AY21" i="8" a="1"/>
  <c r="AY21" i="8" s="1"/>
  <c r="AY49" i="8" a="1"/>
  <c r="AY49" i="8" s="1"/>
  <c r="BN21" i="8" a="1"/>
  <c r="BN21" i="8" s="1"/>
  <c r="BN36" i="8" a="1"/>
  <c r="BN36" i="8" s="1"/>
  <c r="BN8" i="8" a="1"/>
  <c r="BN8" i="8" s="1"/>
  <c r="BN20" i="8" a="1"/>
  <c r="BN20" i="8" s="1"/>
  <c r="BN28" i="8" a="1"/>
  <c r="BN28" i="8" s="1"/>
  <c r="BN47" i="8" a="1"/>
  <c r="BN47" i="8" s="1"/>
  <c r="BN7" i="8" a="1"/>
  <c r="BN7" i="8" s="1"/>
  <c r="BN3" i="8" a="1"/>
  <c r="BN3" i="8" s="1"/>
  <c r="BN48" i="8" a="1"/>
  <c r="BN48" i="8" s="1"/>
  <c r="BN9" i="8" a="1"/>
  <c r="BN9" i="8" s="1"/>
  <c r="BN11" i="8" a="1"/>
  <c r="BN11" i="8" s="1"/>
  <c r="BN45" i="8" a="1"/>
  <c r="BN45" i="8" s="1"/>
  <c r="BN41" i="8" a="1"/>
  <c r="BN41" i="8" s="1"/>
  <c r="BN31" i="8" a="1"/>
  <c r="BN31" i="8" s="1"/>
  <c r="BN27" i="8" a="1"/>
  <c r="BN27" i="8" s="1"/>
  <c r="BN12" i="8" a="1"/>
  <c r="BN12" i="8" s="1"/>
  <c r="BN32" i="8" a="1"/>
  <c r="BN32" i="8" s="1"/>
  <c r="BN42" i="8" a="1"/>
  <c r="BN42" i="8" s="1"/>
  <c r="BN15" i="8" a="1"/>
  <c r="BN15" i="8" s="1"/>
  <c r="BN6" i="8" a="1"/>
  <c r="BN6" i="8" s="1"/>
  <c r="BN10" i="8" a="1"/>
  <c r="BN10" i="8" s="1"/>
  <c r="BN24" i="8" a="1"/>
  <c r="BN24" i="8" s="1"/>
  <c r="BN19" i="8" a="1"/>
  <c r="BN19" i="8" s="1"/>
  <c r="BN17" i="8" a="1"/>
  <c r="BN17" i="8" s="1"/>
  <c r="BN46" i="8" a="1"/>
  <c r="BN46" i="8" s="1"/>
  <c r="BN34" i="8" a="1"/>
  <c r="BN34" i="8" s="1"/>
  <c r="BN18" i="8" a="1"/>
  <c r="BN18" i="8" s="1"/>
  <c r="BN43" i="8" a="1"/>
  <c r="BN43" i="8" s="1"/>
  <c r="BN38" i="8" a="1"/>
  <c r="BN38" i="8" s="1"/>
  <c r="BN33" i="8" a="1"/>
  <c r="BN33" i="8" s="1"/>
  <c r="BN5" i="8" a="1"/>
  <c r="BN5" i="8" s="1"/>
  <c r="BN16" i="8" a="1"/>
  <c r="BN16" i="8" s="1"/>
  <c r="BN25" i="8" a="1"/>
  <c r="BN25" i="8" s="1"/>
  <c r="BN35" i="8" a="1"/>
  <c r="BN35" i="8" s="1"/>
  <c r="BN14" i="8" a="1"/>
  <c r="BN14" i="8" s="1"/>
  <c r="BN40" i="8" a="1"/>
  <c r="BN40" i="8" s="1"/>
  <c r="BN13" i="8" a="1"/>
  <c r="BN13" i="8" s="1"/>
  <c r="BN44" i="8" a="1"/>
  <c r="BN44" i="8" s="1"/>
  <c r="BN50" i="8" a="1"/>
  <c r="BN50" i="8" s="1"/>
  <c r="BN22" i="8" a="1"/>
  <c r="BN22" i="8" s="1"/>
  <c r="BN23" i="8" a="1"/>
  <c r="BN23" i="8" s="1"/>
  <c r="BN30" i="8" a="1"/>
  <c r="BN30" i="8" s="1"/>
  <c r="BN26" i="8" a="1"/>
  <c r="BN26" i="8" s="1"/>
  <c r="BN4" i="8" a="1"/>
  <c r="BN4" i="8" s="1"/>
  <c r="BN49" i="8" a="1"/>
  <c r="BN49" i="8" s="1"/>
  <c r="BN29" i="8" a="1"/>
  <c r="BN29" i="8" s="1"/>
  <c r="BN39" i="8" a="1"/>
  <c r="BN39" i="8" s="1"/>
  <c r="BN37" i="8" a="1"/>
  <c r="BN37" i="8" s="1"/>
  <c r="AX10" i="8" a="1"/>
  <c r="AX10" i="8" s="1"/>
  <c r="AX38" i="8" a="1"/>
  <c r="AX38" i="8" s="1"/>
  <c r="AX8" i="8" a="1"/>
  <c r="AX8" i="8" s="1"/>
  <c r="AX19" i="8" a="1"/>
  <c r="AX19" i="8" s="1"/>
  <c r="AX42" i="8" a="1"/>
  <c r="AX42" i="8" s="1"/>
  <c r="AX14" i="8" a="1"/>
  <c r="AX14" i="8" s="1"/>
  <c r="AX30" i="8" a="1"/>
  <c r="AX30" i="8" s="1"/>
  <c r="AX47" i="8" a="1"/>
  <c r="AX47" i="8" s="1"/>
  <c r="AX43" i="8" a="1"/>
  <c r="AX43" i="8" s="1"/>
  <c r="AX23" i="8" a="1"/>
  <c r="AX23" i="8" s="1"/>
  <c r="AX20" i="8" a="1"/>
  <c r="AX20" i="8" s="1"/>
  <c r="AX41" i="8" a="1"/>
  <c r="AX41" i="8" s="1"/>
  <c r="AX15" i="8" a="1"/>
  <c r="AX15" i="8" s="1"/>
  <c r="AX3" i="8" a="1"/>
  <c r="AX3" i="8" s="1"/>
  <c r="AX39" i="8" a="1"/>
  <c r="AX39" i="8" s="1"/>
  <c r="AX32" i="8" a="1"/>
  <c r="AX32" i="8" s="1"/>
  <c r="AX9" i="8" a="1"/>
  <c r="AX9" i="8" s="1"/>
  <c r="AX16" i="8" a="1"/>
  <c r="AX16" i="8" s="1"/>
  <c r="AX18" i="8" a="1"/>
  <c r="AX18" i="8" s="1"/>
  <c r="AX29" i="8" a="1"/>
  <c r="AX29" i="8" s="1"/>
  <c r="AX26" i="8" a="1"/>
  <c r="AX26" i="8" s="1"/>
  <c r="AX45" i="8" a="1"/>
  <c r="AX45" i="8" s="1"/>
  <c r="AX49" i="8" a="1"/>
  <c r="AX49" i="8" s="1"/>
  <c r="AX21" i="8" a="1"/>
  <c r="AX21" i="8" s="1"/>
  <c r="AX25" i="8" a="1"/>
  <c r="AX25" i="8" s="1"/>
  <c r="AX34" i="8" a="1"/>
  <c r="AX34" i="8" s="1"/>
  <c r="AX40" i="8" a="1"/>
  <c r="AX40" i="8" s="1"/>
  <c r="AX36" i="8" a="1"/>
  <c r="AX36" i="8" s="1"/>
  <c r="AX22" i="8" a="1"/>
  <c r="AX22" i="8" s="1"/>
  <c r="AX5" i="8" a="1"/>
  <c r="AX5" i="8" s="1"/>
  <c r="AX13" i="8" a="1"/>
  <c r="AX13" i="8" s="1"/>
  <c r="AX50" i="8" a="1"/>
  <c r="AX50" i="8" s="1"/>
  <c r="AX33" i="8" a="1"/>
  <c r="AX33" i="8" s="1"/>
  <c r="AX31" i="8" a="1"/>
  <c r="AX31" i="8" s="1"/>
  <c r="AX11" i="8" a="1"/>
  <c r="AX11" i="8" s="1"/>
  <c r="AX7" i="8" a="1"/>
  <c r="AX7" i="8" s="1"/>
  <c r="AX35" i="8" a="1"/>
  <c r="AX35" i="8" s="1"/>
  <c r="AX4" i="8" a="1"/>
  <c r="AX4" i="8" s="1"/>
  <c r="AX48" i="8" a="1"/>
  <c r="AX48" i="8" s="1"/>
  <c r="AX44" i="8" a="1"/>
  <c r="AX44" i="8" s="1"/>
  <c r="AX6" i="8" a="1"/>
  <c r="AX6" i="8" s="1"/>
  <c r="AX27" i="8" a="1"/>
  <c r="AX27" i="8" s="1"/>
  <c r="AX12" i="8" a="1"/>
  <c r="AX12" i="8" s="1"/>
  <c r="AX37" i="8" a="1"/>
  <c r="AX37" i="8" s="1"/>
  <c r="AX46" i="8" a="1"/>
  <c r="AX46" i="8" s="1"/>
  <c r="AX17" i="8" a="1"/>
  <c r="AX17" i="8" s="1"/>
  <c r="AX24" i="8" a="1"/>
  <c r="AX24" i="8" s="1"/>
  <c r="AX28" i="8" a="1"/>
  <c r="AX28" i="8" s="1"/>
  <c r="BC25" i="8" a="1"/>
  <c r="BC25" i="8" s="1"/>
  <c r="BC33" i="8" a="1"/>
  <c r="BC33" i="8" s="1"/>
  <c r="BC8" i="8" a="1"/>
  <c r="BC8" i="8" s="1"/>
  <c r="BC39" i="8" a="1"/>
  <c r="BC39" i="8" s="1"/>
  <c r="BC5" i="8" a="1"/>
  <c r="BC5" i="8" s="1"/>
  <c r="BC13" i="8" a="1"/>
  <c r="BC13" i="8" s="1"/>
  <c r="BC30" i="8" a="1"/>
  <c r="BC30" i="8" s="1"/>
  <c r="BC49" i="8" a="1"/>
  <c r="BC49" i="8" s="1"/>
  <c r="BC15" i="8" a="1"/>
  <c r="BC15" i="8" s="1"/>
  <c r="BC10" i="8" a="1"/>
  <c r="BC10" i="8" s="1"/>
  <c r="BC9" i="8" a="1"/>
  <c r="BC9" i="8" s="1"/>
  <c r="BC35" i="8" a="1"/>
  <c r="BC35" i="8" s="1"/>
  <c r="BC40" i="8" a="1"/>
  <c r="BC40" i="8" s="1"/>
  <c r="BC27" i="8" a="1"/>
  <c r="BC27" i="8" s="1"/>
  <c r="BC28" i="8" a="1"/>
  <c r="BC28" i="8" s="1"/>
  <c r="BC26" i="8" a="1"/>
  <c r="BC26" i="8" s="1"/>
  <c r="BC44" i="8" a="1"/>
  <c r="BC44" i="8" s="1"/>
  <c r="BC41" i="8" a="1"/>
  <c r="BC41" i="8" s="1"/>
  <c r="BC17" i="8" a="1"/>
  <c r="BC17" i="8" s="1"/>
  <c r="BC29" i="8" a="1"/>
  <c r="BC29" i="8" s="1"/>
  <c r="BC14" i="8" a="1"/>
  <c r="BC14" i="8" s="1"/>
  <c r="BC11" i="8" a="1"/>
  <c r="BC11" i="8" s="1"/>
  <c r="BC50" i="8" a="1"/>
  <c r="BC50" i="8" s="1"/>
  <c r="BC20" i="8" a="1"/>
  <c r="BC20" i="8" s="1"/>
  <c r="BC18" i="8" a="1"/>
  <c r="BC18" i="8" s="1"/>
  <c r="BC22" i="8" a="1"/>
  <c r="BC22" i="8" s="1"/>
  <c r="BC19" i="8" a="1"/>
  <c r="BC19" i="8" s="1"/>
  <c r="BC43" i="8" a="1"/>
  <c r="BC43" i="8" s="1"/>
  <c r="BC12" i="8" a="1"/>
  <c r="BC12" i="8" s="1"/>
  <c r="BC34" i="8" a="1"/>
  <c r="BC34" i="8" s="1"/>
  <c r="BC7" i="8" a="1"/>
  <c r="BC7" i="8" s="1"/>
  <c r="BC4" i="8" a="1"/>
  <c r="BC4" i="8" s="1"/>
  <c r="BC42" i="8" a="1"/>
  <c r="BC42" i="8" s="1"/>
  <c r="BC36" i="8" a="1"/>
  <c r="BC36" i="8" s="1"/>
  <c r="BC23" i="8" a="1"/>
  <c r="BC23" i="8" s="1"/>
  <c r="BC45" i="8" a="1"/>
  <c r="BC45" i="8" s="1"/>
  <c r="BC46" i="8" a="1"/>
  <c r="BC46" i="8" s="1"/>
  <c r="BC21" i="8" a="1"/>
  <c r="BC21" i="8" s="1"/>
  <c r="BC31" i="8" a="1"/>
  <c r="BC31" i="8" s="1"/>
  <c r="BC32" i="8" a="1"/>
  <c r="BC32" i="8" s="1"/>
  <c r="BC6" i="8" a="1"/>
  <c r="BC6" i="8" s="1"/>
  <c r="BC38" i="8" a="1"/>
  <c r="BC38" i="8" s="1"/>
  <c r="BC24" i="8" a="1"/>
  <c r="BC24" i="8" s="1"/>
  <c r="BC16" i="8" a="1"/>
  <c r="BC16" i="8" s="1"/>
  <c r="BC47" i="8" a="1"/>
  <c r="BC47" i="8" s="1"/>
  <c r="BC3" i="8" a="1"/>
  <c r="BC3" i="8" s="1"/>
  <c r="BC37" i="8" a="1"/>
  <c r="BC37" i="8" s="1"/>
  <c r="BC48" i="8" a="1"/>
  <c r="BC48" i="8" s="1"/>
  <c r="BH7" i="8" a="1"/>
  <c r="BH7" i="8" s="1"/>
  <c r="BH43" i="8" a="1"/>
  <c r="BH43" i="8" s="1"/>
  <c r="BH19" i="8" a="1"/>
  <c r="BH19" i="8" s="1"/>
  <c r="BH13" i="8" a="1"/>
  <c r="BH13" i="8" s="1"/>
  <c r="BH26" i="8" a="1"/>
  <c r="BH26" i="8" s="1"/>
  <c r="BH35" i="8" a="1"/>
  <c r="BH35" i="8" s="1"/>
  <c r="BH18" i="8" a="1"/>
  <c r="BH18" i="8" s="1"/>
  <c r="BH36" i="8" a="1"/>
  <c r="BH36" i="8" s="1"/>
  <c r="BH33" i="8" a="1"/>
  <c r="BH33" i="8" s="1"/>
  <c r="BH41" i="8" a="1"/>
  <c r="BH41" i="8" s="1"/>
  <c r="BH5" i="8" a="1"/>
  <c r="BH5" i="8" s="1"/>
  <c r="BH23" i="8" a="1"/>
  <c r="BH23" i="8" s="1"/>
  <c r="BH38" i="8" a="1"/>
  <c r="BH38" i="8" s="1"/>
  <c r="BH14" i="8" a="1"/>
  <c r="BH14" i="8" s="1"/>
  <c r="BH3" i="8" a="1"/>
  <c r="BH3" i="8" s="1"/>
  <c r="BH17" i="8" a="1"/>
  <c r="BH17" i="8" s="1"/>
  <c r="BH37" i="8" a="1"/>
  <c r="BH37" i="8" s="1"/>
  <c r="BH11" i="8" a="1"/>
  <c r="BH11" i="8" s="1"/>
  <c r="BH46" i="8" a="1"/>
  <c r="BH46" i="8" s="1"/>
  <c r="BH27" i="8" a="1"/>
  <c r="BH27" i="8" s="1"/>
  <c r="BH28" i="8" a="1"/>
  <c r="BH28" i="8" s="1"/>
  <c r="BH25" i="8" a="1"/>
  <c r="BH25" i="8" s="1"/>
  <c r="BH42" i="8" a="1"/>
  <c r="BH42" i="8" s="1"/>
  <c r="BH34" i="8" a="1"/>
  <c r="BH34" i="8" s="1"/>
  <c r="BH6" i="8" a="1"/>
  <c r="BH6" i="8" s="1"/>
  <c r="BH49" i="8" a="1"/>
  <c r="BH49" i="8" s="1"/>
  <c r="BH50" i="8" a="1"/>
  <c r="BH50" i="8" s="1"/>
  <c r="BH24" i="8" a="1"/>
  <c r="BH24" i="8" s="1"/>
  <c r="BH44" i="8" a="1"/>
  <c r="BH44" i="8" s="1"/>
  <c r="BH39" i="8" a="1"/>
  <c r="BH39" i="8" s="1"/>
  <c r="BH32" i="8" a="1"/>
  <c r="BH32" i="8" s="1"/>
  <c r="BH48" i="8" a="1"/>
  <c r="BH48" i="8" s="1"/>
  <c r="BH16" i="8" a="1"/>
  <c r="BH16" i="8" s="1"/>
  <c r="BH9" i="8" a="1"/>
  <c r="BH9" i="8" s="1"/>
  <c r="BH21" i="8" a="1"/>
  <c r="BH21" i="8" s="1"/>
  <c r="BH30" i="8" a="1"/>
  <c r="BH30" i="8" s="1"/>
  <c r="BH22" i="8" a="1"/>
  <c r="BH22" i="8" s="1"/>
  <c r="BH10" i="8" a="1"/>
  <c r="BH10" i="8" s="1"/>
  <c r="BH4" i="8" a="1"/>
  <c r="BH4" i="8" s="1"/>
  <c r="BH15" i="8" a="1"/>
  <c r="BH15" i="8" s="1"/>
  <c r="BH47" i="8" a="1"/>
  <c r="BH47" i="8" s="1"/>
  <c r="BH8" i="8" a="1"/>
  <c r="BH8" i="8" s="1"/>
  <c r="BH12" i="8" a="1"/>
  <c r="BH12" i="8" s="1"/>
  <c r="BH20" i="8" a="1"/>
  <c r="BH20" i="8" s="1"/>
  <c r="BH40" i="8" a="1"/>
  <c r="BH40" i="8" s="1"/>
  <c r="BH29" i="8" a="1"/>
  <c r="BH29" i="8" s="1"/>
  <c r="BH31" i="8" a="1"/>
  <c r="BH31" i="8" s="1"/>
  <c r="BH45" i="8" a="1"/>
  <c r="BH45" i="8" s="1"/>
  <c r="N334" i="8"/>
  <c r="K107" i="8"/>
  <c r="K128" i="8" s="1" a="1"/>
  <c r="K128" i="8" s="1"/>
  <c r="AY217" i="8"/>
  <c r="AY239" i="8" s="1" a="1"/>
  <c r="AY239" i="8" s="1"/>
  <c r="L272" i="8"/>
  <c r="H272" i="8"/>
  <c r="J272" i="8"/>
  <c r="E272" i="8"/>
  <c r="D272" i="8"/>
  <c r="K272" i="8"/>
  <c r="S272" i="8"/>
  <c r="G272" i="8"/>
  <c r="P272" i="8"/>
  <c r="O272" i="8"/>
  <c r="N272" i="8"/>
  <c r="F272" i="8"/>
  <c r="I272" i="8"/>
  <c r="C272" i="8"/>
  <c r="Q272" i="8"/>
  <c r="M272" i="8"/>
  <c r="R272" i="8"/>
  <c r="BK272" i="8"/>
  <c r="BI272" i="8"/>
  <c r="BG272" i="8"/>
  <c r="BM272" i="8"/>
  <c r="BH272" i="8"/>
  <c r="BN272" i="8"/>
  <c r="BJ272" i="8"/>
  <c r="BE272" i="8"/>
  <c r="BB272" i="8"/>
  <c r="BL272" i="8"/>
  <c r="BF272" i="8"/>
  <c r="BD272" i="8"/>
  <c r="BC272" i="8"/>
  <c r="AX53" i="8"/>
  <c r="AX55" i="8" s="1" a="1"/>
  <c r="AX55" i="8" s="1"/>
  <c r="BE107" i="8"/>
  <c r="BH53" i="8"/>
  <c r="BH97" i="8" s="1" a="1"/>
  <c r="BH97" i="8" s="1"/>
  <c r="AX107" i="8"/>
  <c r="AY272" i="8"/>
  <c r="M334" i="8"/>
  <c r="C334" i="8"/>
  <c r="C341" i="8" s="1" a="1"/>
  <c r="C341" i="8" s="1"/>
  <c r="H53" i="8"/>
  <c r="S334" i="8"/>
  <c r="B217" i="8"/>
  <c r="J53" i="8"/>
  <c r="J69" i="8" s="1" a="1"/>
  <c r="J69" i="8" s="1"/>
  <c r="BG28" i="8" a="1"/>
  <c r="BG28" i="8" s="1"/>
  <c r="BG38" i="8" a="1"/>
  <c r="BG38" i="8" s="1"/>
  <c r="BG24" i="8" a="1"/>
  <c r="BG24" i="8" s="1"/>
  <c r="BG34" i="8" a="1"/>
  <c r="BG34" i="8" s="1"/>
  <c r="BG36" i="8" a="1"/>
  <c r="BG36" i="8" s="1"/>
  <c r="BG42" i="8" a="1"/>
  <c r="BG42" i="8" s="1"/>
  <c r="BG37" i="8" a="1"/>
  <c r="BG37" i="8" s="1"/>
  <c r="BG5" i="8" a="1"/>
  <c r="BG5" i="8" s="1"/>
  <c r="BG10" i="8" a="1"/>
  <c r="BG10" i="8" s="1"/>
  <c r="BG21" i="8" a="1"/>
  <c r="BG21" i="8" s="1"/>
  <c r="BG23" i="8" a="1"/>
  <c r="BG23" i="8" s="1"/>
  <c r="BG20" i="8" a="1"/>
  <c r="BG20" i="8" s="1"/>
  <c r="BG11" i="8" a="1"/>
  <c r="BG11" i="8" s="1"/>
  <c r="BG3" i="8" a="1"/>
  <c r="BG3" i="8" s="1"/>
  <c r="BG48" i="8" a="1"/>
  <c r="BG48" i="8" s="1"/>
  <c r="BG40" i="8" a="1"/>
  <c r="BG40" i="8" s="1"/>
  <c r="BG45" i="8" a="1"/>
  <c r="BG45" i="8" s="1"/>
  <c r="BG4" i="8" a="1"/>
  <c r="BG4" i="8" s="1"/>
  <c r="BG27" i="8" a="1"/>
  <c r="BG27" i="8" s="1"/>
  <c r="BG50" i="8" a="1"/>
  <c r="BG50" i="8" s="1"/>
  <c r="BG26" i="8" a="1"/>
  <c r="BG26" i="8" s="1"/>
  <c r="BG8" i="8" a="1"/>
  <c r="BG8" i="8" s="1"/>
  <c r="BG7" i="8" a="1"/>
  <c r="BG7" i="8" s="1"/>
  <c r="BG29" i="8" a="1"/>
  <c r="BG29" i="8" s="1"/>
  <c r="BG30" i="8" a="1"/>
  <c r="BG30" i="8" s="1"/>
  <c r="BG39" i="8" a="1"/>
  <c r="BG39" i="8" s="1"/>
  <c r="BG19" i="8" a="1"/>
  <c r="BG19" i="8" s="1"/>
  <c r="BG35" i="8" a="1"/>
  <c r="BG35" i="8" s="1"/>
  <c r="BG32" i="8" a="1"/>
  <c r="BG32" i="8" s="1"/>
  <c r="BG46" i="8" a="1"/>
  <c r="BG46" i="8" s="1"/>
  <c r="BG14" i="8" a="1"/>
  <c r="BG14" i="8" s="1"/>
  <c r="BG16" i="8" a="1"/>
  <c r="BG16" i="8" s="1"/>
  <c r="BG9" i="8" a="1"/>
  <c r="BG9" i="8" s="1"/>
  <c r="BG49" i="8" a="1"/>
  <c r="BG49" i="8" s="1"/>
  <c r="BG12" i="8" a="1"/>
  <c r="BG12" i="8" s="1"/>
  <c r="BG13" i="8" a="1"/>
  <c r="BG13" i="8" s="1"/>
  <c r="BG22" i="8" a="1"/>
  <c r="BG22" i="8" s="1"/>
  <c r="BG15" i="8" a="1"/>
  <c r="BG15" i="8" s="1"/>
  <c r="BG41" i="8" a="1"/>
  <c r="BG41" i="8" s="1"/>
  <c r="BG18" i="8" a="1"/>
  <c r="BG18" i="8" s="1"/>
  <c r="BG31" i="8" a="1"/>
  <c r="BG31" i="8" s="1"/>
  <c r="BG6" i="8" a="1"/>
  <c r="BG6" i="8" s="1"/>
  <c r="BG25" i="8" a="1"/>
  <c r="BG25" i="8" s="1"/>
  <c r="BG33" i="8" a="1"/>
  <c r="BG33" i="8" s="1"/>
  <c r="BG17" i="8" a="1"/>
  <c r="BG17" i="8" s="1"/>
  <c r="BG44" i="8" a="1"/>
  <c r="BG44" i="8" s="1"/>
  <c r="BG43" i="8" a="1"/>
  <c r="BG43" i="8" s="1"/>
  <c r="BG47" i="8" a="1"/>
  <c r="BG47" i="8" s="1"/>
  <c r="K125" i="8" a="1"/>
  <c r="K125" i="8" s="1"/>
  <c r="K153" i="8" a="1"/>
  <c r="K153" i="8" s="1"/>
  <c r="K154" i="8" a="1"/>
  <c r="K154" i="8" s="1"/>
  <c r="K141" i="8" a="1"/>
  <c r="K141" i="8" s="1"/>
  <c r="K123" i="8" a="1"/>
  <c r="K123" i="8" s="1"/>
  <c r="K150" i="8" a="1"/>
  <c r="K150" i="8" s="1"/>
  <c r="K114" i="8" a="1"/>
  <c r="K114" i="8" s="1"/>
  <c r="K132" i="8" a="1"/>
  <c r="K132" i="8" s="1"/>
  <c r="K137" i="8" a="1"/>
  <c r="K137" i="8" s="1"/>
  <c r="K117" i="8" a="1"/>
  <c r="K117" i="8" s="1"/>
  <c r="K139" i="8" a="1"/>
  <c r="K139" i="8" s="1"/>
  <c r="K145" i="8" a="1"/>
  <c r="K145" i="8" s="1"/>
  <c r="K122" i="8" a="1"/>
  <c r="K122" i="8" s="1"/>
  <c r="K156" i="8" a="1"/>
  <c r="K156" i="8" s="1"/>
  <c r="K116" i="8" a="1"/>
  <c r="K116" i="8" s="1"/>
  <c r="K112" i="8" a="1"/>
  <c r="K112" i="8" s="1"/>
  <c r="K142" i="8" a="1"/>
  <c r="K142" i="8" s="1"/>
  <c r="K151" i="8" a="1"/>
  <c r="K151" i="8" s="1"/>
  <c r="K136" i="8" a="1"/>
  <c r="K136" i="8" s="1"/>
  <c r="K129" i="8" a="1"/>
  <c r="K129" i="8" s="1"/>
  <c r="K135" i="8" a="1"/>
  <c r="K135" i="8" s="1"/>
  <c r="K118" i="8" a="1"/>
  <c r="K118" i="8" s="1"/>
  <c r="K152" i="8" a="1"/>
  <c r="K152" i="8" s="1"/>
  <c r="K143" i="8" a="1"/>
  <c r="K143" i="8" s="1"/>
  <c r="BH59" i="8" a="1"/>
  <c r="BH59" i="8" s="1"/>
  <c r="BH70" i="8" a="1"/>
  <c r="BH70" i="8" s="1"/>
  <c r="BH90" i="8" a="1"/>
  <c r="BH90" i="8" s="1"/>
  <c r="BH84" i="8" a="1"/>
  <c r="BH84" i="8" s="1"/>
  <c r="BH100" i="8" a="1"/>
  <c r="BH100" i="8" s="1"/>
  <c r="BH62" i="8" a="1"/>
  <c r="BH62" i="8" s="1"/>
  <c r="BH98" i="8" a="1"/>
  <c r="BH98" i="8" s="1"/>
  <c r="BH73" i="8" a="1"/>
  <c r="BH73" i="8" s="1"/>
  <c r="BH67" i="8" a="1"/>
  <c r="BH67" i="8" s="1"/>
  <c r="BH88" i="8" a="1"/>
  <c r="BH88" i="8" s="1"/>
  <c r="BH78" i="8" a="1"/>
  <c r="BH78" i="8" s="1"/>
  <c r="BH89" i="8" a="1"/>
  <c r="BH89" i="8" s="1"/>
  <c r="BH93" i="8" a="1"/>
  <c r="BH93" i="8" s="1"/>
  <c r="BH63" i="8" a="1"/>
  <c r="BH63" i="8" s="1"/>
  <c r="BH58" i="8" a="1"/>
  <c r="BH58" i="8" s="1"/>
  <c r="BH66" i="8" a="1"/>
  <c r="BH66" i="8" s="1"/>
  <c r="BH68" i="8" a="1"/>
  <c r="BH68" i="8" s="1"/>
  <c r="BH71" i="8" a="1"/>
  <c r="BH71" i="8" s="1"/>
  <c r="BH87" i="8" a="1"/>
  <c r="BH87" i="8" s="1"/>
  <c r="BH82" i="8" a="1"/>
  <c r="BH82" i="8" s="1"/>
  <c r="BH65" i="8" a="1"/>
  <c r="BH65" i="8" s="1"/>
  <c r="BH83" i="8" a="1"/>
  <c r="BH83" i="8" s="1"/>
  <c r="BH72" i="8" a="1"/>
  <c r="BH72" i="8" s="1"/>
  <c r="BH91" i="8" a="1"/>
  <c r="BH91" i="8" s="1"/>
  <c r="AY220" i="8" a="1"/>
  <c r="AY220" i="8" s="1"/>
  <c r="AY246" i="8" a="1"/>
  <c r="AY246" i="8" s="1"/>
  <c r="AY247" i="8" a="1"/>
  <c r="AY247" i="8" s="1"/>
  <c r="AY240" i="8" a="1"/>
  <c r="AY240" i="8" s="1"/>
  <c r="AY241" i="8" a="1"/>
  <c r="AY241" i="8" s="1"/>
  <c r="AY265" i="8" a="1"/>
  <c r="AY265" i="8" s="1"/>
  <c r="AY266" i="8" a="1"/>
  <c r="AY266" i="8" s="1"/>
  <c r="AY252" i="8" a="1"/>
  <c r="AY252" i="8" s="1"/>
  <c r="AY259" i="8" a="1"/>
  <c r="AY259" i="8" s="1"/>
  <c r="AY250" i="8" a="1"/>
  <c r="AY250" i="8" s="1"/>
  <c r="AY222" i="8" a="1"/>
  <c r="AY222" i="8" s="1"/>
  <c r="AY253" i="8" a="1"/>
  <c r="AY253" i="8" s="1"/>
  <c r="AY261" i="8" a="1"/>
  <c r="AY261" i="8" s="1"/>
  <c r="AY256" i="8" a="1"/>
  <c r="AY256" i="8" s="1"/>
  <c r="AY257" i="8" a="1"/>
  <c r="AY257" i="8" s="1"/>
  <c r="AY230" i="8" a="1"/>
  <c r="AY230" i="8" s="1"/>
  <c r="AY226" i="8" a="1"/>
  <c r="AY226" i="8" s="1"/>
  <c r="AY224" i="8" a="1"/>
  <c r="AY224" i="8" s="1"/>
  <c r="AY242" i="8" a="1"/>
  <c r="AY242" i="8" s="1"/>
  <c r="AY228" i="8" a="1"/>
  <c r="AY228" i="8" s="1"/>
  <c r="AY219" i="8" a="1"/>
  <c r="AY219" i="8" s="1"/>
  <c r="AY260" i="8" a="1"/>
  <c r="AY260" i="8" s="1"/>
  <c r="AY223" i="8" a="1"/>
  <c r="AY223" i="8" s="1"/>
  <c r="AY264" i="8" a="1"/>
  <c r="AY264" i="8" s="1"/>
  <c r="J102" i="8" a="1"/>
  <c r="J102" i="8" s="1"/>
  <c r="J71" i="8" a="1"/>
  <c r="J71" i="8" s="1"/>
  <c r="J85" i="8" a="1"/>
  <c r="J85" i="8" s="1"/>
  <c r="J58" i="8" a="1"/>
  <c r="J58" i="8" s="1"/>
  <c r="J80" i="8" a="1"/>
  <c r="J80" i="8" s="1"/>
  <c r="J90" i="8" a="1"/>
  <c r="J90" i="8" s="1"/>
  <c r="J78" i="8" a="1"/>
  <c r="J78" i="8" s="1"/>
  <c r="J70" i="8" a="1"/>
  <c r="J70" i="8" s="1"/>
  <c r="J96" i="8" a="1"/>
  <c r="J96" i="8" s="1"/>
  <c r="J86" i="8" a="1"/>
  <c r="J86" i="8" s="1"/>
  <c r="J101" i="8" a="1"/>
  <c r="J101" i="8" s="1"/>
  <c r="J74" i="8" a="1"/>
  <c r="J74" i="8" s="1"/>
  <c r="J100" i="8" a="1"/>
  <c r="J100" i="8" s="1"/>
  <c r="J82" i="8" a="1"/>
  <c r="J82" i="8" s="1"/>
  <c r="J88" i="8" a="1"/>
  <c r="J88" i="8" s="1"/>
  <c r="J57" i="8" a="1"/>
  <c r="J57" i="8" s="1"/>
  <c r="J68" i="8" a="1"/>
  <c r="J68" i="8" s="1"/>
  <c r="J73" i="8" a="1"/>
  <c r="J73" i="8" s="1"/>
  <c r="J60" i="8" a="1"/>
  <c r="J60" i="8" s="1"/>
  <c r="J63" i="8" a="1"/>
  <c r="J63" i="8" s="1"/>
  <c r="J67" i="8" a="1"/>
  <c r="J67" i="8" s="1"/>
  <c r="J77" i="8" a="1"/>
  <c r="J77" i="8" s="1"/>
  <c r="J91" i="8" a="1"/>
  <c r="J91" i="8" s="1"/>
  <c r="J89" i="8" a="1"/>
  <c r="J89" i="8" s="1"/>
  <c r="BJ246" i="8" a="1"/>
  <c r="BJ246" i="8" s="1"/>
  <c r="BJ231" i="8" a="1"/>
  <c r="BJ231" i="8" s="1"/>
  <c r="BJ263" i="8" a="1"/>
  <c r="BJ263" i="8" s="1"/>
  <c r="BJ248" i="8" a="1"/>
  <c r="BJ248" i="8" s="1"/>
  <c r="BJ233" i="8" a="1"/>
  <c r="BJ233" i="8" s="1"/>
  <c r="BJ265" i="8" a="1"/>
  <c r="BJ265" i="8" s="1"/>
  <c r="BJ250" i="8" a="1"/>
  <c r="BJ250" i="8" s="1"/>
  <c r="BJ227" i="8" a="1"/>
  <c r="BJ227" i="8" s="1"/>
  <c r="BJ259" i="8" a="1"/>
  <c r="BJ259" i="8" s="1"/>
  <c r="BJ244" i="8" a="1"/>
  <c r="BJ244" i="8" s="1"/>
  <c r="BJ229" i="8" a="1"/>
  <c r="BJ229" i="8" s="1"/>
  <c r="BJ261" i="8" a="1"/>
  <c r="BJ261" i="8" s="1"/>
  <c r="BJ223" i="8" a="1"/>
  <c r="BJ223" i="8" s="1"/>
  <c r="BJ241" i="8" a="1"/>
  <c r="BJ241" i="8" s="1"/>
  <c r="BJ266" i="8" a="1"/>
  <c r="BJ266" i="8" s="1"/>
  <c r="BJ236" i="8" a="1"/>
  <c r="BJ236" i="8" s="1"/>
  <c r="BJ226" i="8" a="1"/>
  <c r="BJ226" i="8" s="1"/>
  <c r="BJ252" i="8" a="1"/>
  <c r="BJ252" i="8" s="1"/>
  <c r="BJ245" i="8" a="1"/>
  <c r="BJ245" i="8" s="1"/>
  <c r="BJ222" i="8" a="1"/>
  <c r="BJ222" i="8" s="1"/>
  <c r="BJ224" i="8" a="1"/>
  <c r="BJ224" i="8" s="1"/>
  <c r="BJ219" i="8" a="1"/>
  <c r="BJ219" i="8" s="1"/>
  <c r="BJ220" i="8" a="1"/>
  <c r="BJ220" i="8" s="1"/>
  <c r="BJ225" i="8" a="1"/>
  <c r="BJ225" i="8" s="1"/>
  <c r="BJ234" i="8" a="1"/>
  <c r="BJ234" i="8" s="1"/>
  <c r="BJ221" i="8" a="1"/>
  <c r="BJ221" i="8" s="1"/>
  <c r="BJ230" i="8" a="1"/>
  <c r="BJ230" i="8" s="1"/>
  <c r="BJ232" i="8" a="1"/>
  <c r="BJ232" i="8" s="1"/>
  <c r="BJ228" i="8" a="1"/>
  <c r="BJ228" i="8" s="1"/>
  <c r="BJ262" i="8" a="1"/>
  <c r="BJ262" i="8" s="1"/>
  <c r="BJ264" i="8" a="1"/>
  <c r="BJ264" i="8" s="1"/>
  <c r="BJ260" i="8" a="1"/>
  <c r="BJ260" i="8" s="1"/>
  <c r="BJ258" i="8" a="1"/>
  <c r="BJ258" i="8" s="1"/>
  <c r="BJ239" i="8" a="1"/>
  <c r="BJ239" i="8" s="1"/>
  <c r="BJ235" i="8" a="1"/>
  <c r="BJ235" i="8" s="1"/>
  <c r="BJ237" i="8" a="1"/>
  <c r="BJ237" i="8" s="1"/>
  <c r="BJ247" i="8" a="1"/>
  <c r="BJ247" i="8" s="1"/>
  <c r="BJ249" i="8" a="1"/>
  <c r="BJ249" i="8" s="1"/>
  <c r="BJ255" i="8" a="1"/>
  <c r="BJ255" i="8" s="1"/>
  <c r="BJ257" i="8" a="1"/>
  <c r="BJ257" i="8" s="1"/>
  <c r="BJ251" i="8" a="1"/>
  <c r="BJ251" i="8" s="1"/>
  <c r="BJ253" i="8" a="1"/>
  <c r="BJ253" i="8" s="1"/>
  <c r="BJ254" i="8" a="1"/>
  <c r="BJ254" i="8" s="1"/>
  <c r="BJ256" i="8" a="1"/>
  <c r="BJ256" i="8" s="1"/>
  <c r="BJ238" i="8" a="1"/>
  <c r="BJ238" i="8" s="1"/>
  <c r="BJ243" i="8" a="1"/>
  <c r="BJ243" i="8" s="1"/>
  <c r="BJ240" i="8" a="1"/>
  <c r="BJ240" i="8" s="1"/>
  <c r="BJ242" i="8" a="1"/>
  <c r="BJ242" i="8" s="1"/>
  <c r="AX91" i="8" a="1"/>
  <c r="AX91" i="8" s="1"/>
  <c r="AX59" i="8" a="1"/>
  <c r="AX59" i="8" s="1"/>
  <c r="AX69" i="8" a="1"/>
  <c r="AX69" i="8" s="1"/>
  <c r="AX70" i="8" a="1"/>
  <c r="AX70" i="8" s="1"/>
  <c r="AX99" i="8" a="1"/>
  <c r="AX99" i="8" s="1"/>
  <c r="AX76" i="8" a="1"/>
  <c r="AX76" i="8" s="1"/>
  <c r="AX57" i="8" a="1"/>
  <c r="AX57" i="8" s="1"/>
  <c r="AX102" i="8" a="1"/>
  <c r="AX102" i="8" s="1"/>
  <c r="AX65" i="8" a="1"/>
  <c r="AX65" i="8" s="1"/>
  <c r="AX81" i="8" a="1"/>
  <c r="AX81" i="8" s="1"/>
  <c r="AX71" i="8" a="1"/>
  <c r="AX71" i="8" s="1"/>
  <c r="AX72" i="8" a="1"/>
  <c r="AX72" i="8" s="1"/>
  <c r="AX100" i="8" a="1"/>
  <c r="AX100" i="8" s="1"/>
  <c r="AX98" i="8" a="1"/>
  <c r="AX98" i="8" s="1"/>
  <c r="AX101" i="8" a="1"/>
  <c r="AX101" i="8" s="1"/>
  <c r="AX95" i="8" a="1"/>
  <c r="AX95" i="8" s="1"/>
  <c r="AX88" i="8" a="1"/>
  <c r="AX88" i="8" s="1"/>
  <c r="AX97" i="8" a="1"/>
  <c r="AX97" i="8" s="1"/>
  <c r="AX80" i="8" a="1"/>
  <c r="AX80" i="8" s="1"/>
  <c r="AX87" i="8" a="1"/>
  <c r="AX87" i="8" s="1"/>
  <c r="AX85" i="8" a="1"/>
  <c r="AX85" i="8" s="1"/>
  <c r="AX62" i="8" a="1"/>
  <c r="AX62" i="8" s="1"/>
  <c r="AX63" i="8" a="1"/>
  <c r="AX63" i="8" s="1"/>
  <c r="AX79" i="8" a="1"/>
  <c r="AX79" i="8" s="1"/>
  <c r="C55" i="8" a="1"/>
  <c r="C55" i="8" s="1"/>
  <c r="C96" i="8" a="1"/>
  <c r="C96" i="8" s="1"/>
  <c r="C67" i="8" a="1"/>
  <c r="C67" i="8" s="1"/>
  <c r="C72" i="8" a="1"/>
  <c r="C72" i="8" s="1"/>
  <c r="C89" i="8" a="1"/>
  <c r="C89" i="8" s="1"/>
  <c r="C75" i="8" a="1"/>
  <c r="C75" i="8" s="1"/>
  <c r="C98" i="8" a="1"/>
  <c r="C98" i="8" s="1"/>
  <c r="C57" i="8" a="1"/>
  <c r="C57" i="8" s="1"/>
  <c r="C85" i="8" a="1"/>
  <c r="C85" i="8" s="1"/>
  <c r="C100" i="8" a="1"/>
  <c r="C100" i="8" s="1"/>
  <c r="C73" i="8" a="1"/>
  <c r="C73" i="8" s="1"/>
  <c r="C70" i="8" a="1"/>
  <c r="C70" i="8" s="1"/>
  <c r="C56" i="8" a="1"/>
  <c r="C56" i="8" s="1"/>
  <c r="C94" i="8" a="1"/>
  <c r="C94" i="8" s="1"/>
  <c r="C93" i="8" a="1"/>
  <c r="C93" i="8" s="1"/>
  <c r="C74" i="8" a="1"/>
  <c r="C74" i="8" s="1"/>
  <c r="C92" i="8" a="1"/>
  <c r="C92" i="8" s="1"/>
  <c r="C101" i="8" a="1"/>
  <c r="C101" i="8" s="1"/>
  <c r="C90" i="8" a="1"/>
  <c r="C90" i="8" s="1"/>
  <c r="C76" i="8" a="1"/>
  <c r="C76" i="8" s="1"/>
  <c r="C77" i="8" a="1"/>
  <c r="C77" i="8" s="1"/>
  <c r="C63" i="8" a="1"/>
  <c r="C63" i="8" s="1"/>
  <c r="C58" i="8" a="1"/>
  <c r="C58" i="8" s="1"/>
  <c r="C86" i="8" a="1"/>
  <c r="C86" i="8" s="1"/>
  <c r="C65" i="8" a="1"/>
  <c r="C65" i="8" s="1"/>
  <c r="C82" i="8" a="1"/>
  <c r="C82" i="8" s="1"/>
  <c r="C81" i="8" a="1"/>
  <c r="C81" i="8" s="1"/>
  <c r="C60" i="8" a="1"/>
  <c r="C60" i="8" s="1"/>
  <c r="C78" i="8" a="1"/>
  <c r="C78" i="8" s="1"/>
  <c r="C91" i="8" a="1"/>
  <c r="C91" i="8" s="1"/>
  <c r="C80" i="8" a="1"/>
  <c r="C80" i="8" s="1"/>
  <c r="C97" i="8" a="1"/>
  <c r="C97" i="8" s="1"/>
  <c r="C59" i="8" a="1"/>
  <c r="C59" i="8" s="1"/>
  <c r="C99" i="8" a="1"/>
  <c r="C99" i="8" s="1"/>
  <c r="C102" i="8" a="1"/>
  <c r="C102" i="8" s="1"/>
  <c r="C83" i="8" a="1"/>
  <c r="C83" i="8" s="1"/>
  <c r="C66" i="8" a="1"/>
  <c r="C66" i="8" s="1"/>
  <c r="C61" i="8" a="1"/>
  <c r="C61" i="8" s="1"/>
  <c r="C87" i="8" a="1"/>
  <c r="C87" i="8" s="1"/>
  <c r="C84" i="8" a="1"/>
  <c r="C84" i="8" s="1"/>
  <c r="C64" i="8" a="1"/>
  <c r="C64" i="8" s="1"/>
  <c r="C71" i="8" a="1"/>
  <c r="C71" i="8" s="1"/>
  <c r="C62" i="8" a="1"/>
  <c r="C62" i="8" s="1"/>
  <c r="C68" i="8" a="1"/>
  <c r="C68" i="8" s="1"/>
  <c r="C88" i="8" a="1"/>
  <c r="C88" i="8" s="1"/>
  <c r="C95" i="8" a="1"/>
  <c r="C95" i="8" s="1"/>
  <c r="C79" i="8" a="1"/>
  <c r="C79" i="8" s="1"/>
  <c r="C69" i="8" a="1"/>
  <c r="C69" i="8" s="1"/>
  <c r="AX276" i="8" a="1"/>
  <c r="AX276" i="8" s="1"/>
  <c r="AX280" i="8" a="1"/>
  <c r="AX280" i="8" s="1"/>
  <c r="AX284" i="8" a="1"/>
  <c r="AX284" i="8" s="1"/>
  <c r="AX288" i="8" a="1"/>
  <c r="AX288" i="8" s="1"/>
  <c r="AX292" i="8" a="1"/>
  <c r="AX292" i="8" s="1"/>
  <c r="AX296" i="8" a="1"/>
  <c r="AX296" i="8" s="1"/>
  <c r="AX300" i="8" a="1"/>
  <c r="AX300" i="8" s="1"/>
  <c r="AX304" i="8" a="1"/>
  <c r="AX304" i="8" s="1"/>
  <c r="AX308" i="8" a="1"/>
  <c r="AX308" i="8" s="1"/>
  <c r="AX312" i="8" a="1"/>
  <c r="AX312" i="8" s="1"/>
  <c r="AX316" i="8" a="1"/>
  <c r="AX316" i="8" s="1"/>
  <c r="AX320" i="8" a="1"/>
  <c r="AX320" i="8" s="1"/>
  <c r="AX275" i="8" a="1"/>
  <c r="AX275" i="8" s="1"/>
  <c r="AX283" i="8" a="1"/>
  <c r="AX283" i="8" s="1"/>
  <c r="AX291" i="8" a="1"/>
  <c r="AX291" i="8" s="1"/>
  <c r="AX299" i="8" a="1"/>
  <c r="AX299" i="8" s="1"/>
  <c r="AX307" i="8" a="1"/>
  <c r="AX307" i="8" s="1"/>
  <c r="AX315" i="8" a="1"/>
  <c r="AX315" i="8" s="1"/>
  <c r="AX277" i="8" a="1"/>
  <c r="AX277" i="8" s="1"/>
  <c r="AX285" i="8" a="1"/>
  <c r="AX285" i="8" s="1"/>
  <c r="AX293" i="8" a="1"/>
  <c r="AX293" i="8" s="1"/>
  <c r="AX301" i="8" a="1"/>
  <c r="AX301" i="8" s="1"/>
  <c r="AX309" i="8" a="1"/>
  <c r="AX309" i="8" s="1"/>
  <c r="AX317" i="8" a="1"/>
  <c r="AX317" i="8" s="1"/>
  <c r="AX278" i="8" a="1"/>
  <c r="AX278" i="8" s="1"/>
  <c r="AX286" i="8" a="1"/>
  <c r="AX286" i="8" s="1"/>
  <c r="AX294" i="8" a="1"/>
  <c r="AX294" i="8" s="1"/>
  <c r="AX302" i="8" a="1"/>
  <c r="AX302" i="8" s="1"/>
  <c r="AX310" i="8" a="1"/>
  <c r="AX310" i="8" s="1"/>
  <c r="AX318" i="8" a="1"/>
  <c r="AX318" i="8" s="1"/>
  <c r="AX287" i="8" a="1"/>
  <c r="AX287" i="8" s="1"/>
  <c r="AX298" i="8" a="1"/>
  <c r="AX298" i="8" s="1"/>
  <c r="AX274" i="8" a="1"/>
  <c r="AX274" i="8" s="1"/>
  <c r="AX313" i="8" a="1"/>
  <c r="AX313" i="8" s="1"/>
  <c r="AX289" i="8" a="1"/>
  <c r="AX289" i="8" s="1"/>
  <c r="AX303" i="8" a="1"/>
  <c r="AX303" i="8" s="1"/>
  <c r="AX314" i="8" a="1"/>
  <c r="AX314" i="8" s="1"/>
  <c r="AX279" i="8" a="1"/>
  <c r="AX279" i="8" s="1"/>
  <c r="AX290" i="8" a="1"/>
  <c r="AX290" i="8" s="1"/>
  <c r="AX305" i="8" a="1"/>
  <c r="AX305" i="8" s="1"/>
  <c r="AX319" i="8" a="1"/>
  <c r="AX319" i="8" s="1"/>
  <c r="AX281" i="8" a="1"/>
  <c r="AX281" i="8" s="1"/>
  <c r="AX295" i="8" a="1"/>
  <c r="AX295" i="8" s="1"/>
  <c r="AX306" i="8" a="1"/>
  <c r="AX306" i="8" s="1"/>
  <c r="AX282" i="8" a="1"/>
  <c r="AX282" i="8" s="1"/>
  <c r="AX321" i="8" a="1"/>
  <c r="AX321" i="8" s="1"/>
  <c r="AX297" i="8" a="1"/>
  <c r="AX297" i="8" s="1"/>
  <c r="AX311" i="8" a="1"/>
  <c r="AX311" i="8" s="1"/>
  <c r="C337" i="8" a="1"/>
  <c r="C337" i="8" s="1"/>
  <c r="C349" i="8" a="1"/>
  <c r="C349" i="8" s="1"/>
  <c r="C357" i="8" a="1"/>
  <c r="C357" i="8" s="1"/>
  <c r="C361" i="8" a="1"/>
  <c r="C361" i="8" s="1"/>
  <c r="C365" i="8" a="1"/>
  <c r="C365" i="8" s="1"/>
  <c r="C369" i="8" a="1"/>
  <c r="C369" i="8" s="1"/>
  <c r="C381" i="8" a="1"/>
  <c r="C381" i="8" s="1"/>
  <c r="C342" i="8" a="1"/>
  <c r="C342" i="8" s="1"/>
  <c r="C346" i="8" a="1"/>
  <c r="C346" i="8" s="1"/>
  <c r="C350" i="8" a="1"/>
  <c r="C350" i="8" s="1"/>
  <c r="C354" i="8" a="1"/>
  <c r="C354" i="8" s="1"/>
  <c r="C366" i="8" a="1"/>
  <c r="C366" i="8" s="1"/>
  <c r="C374" i="8" a="1"/>
  <c r="C374" i="8" s="1"/>
  <c r="C378" i="8" a="1"/>
  <c r="C378" i="8" s="1"/>
  <c r="C382" i="8" a="1"/>
  <c r="C382" i="8" s="1"/>
  <c r="C336" i="8" a="1"/>
  <c r="C336" i="8" s="1"/>
  <c r="C360" i="8" a="1"/>
  <c r="C360" i="8" s="1"/>
  <c r="C376" i="8" a="1"/>
  <c r="C376" i="8" s="1"/>
  <c r="C339" i="8" a="1"/>
  <c r="C339" i="8" s="1"/>
  <c r="C347" i="8" a="1"/>
  <c r="C347" i="8" s="1"/>
  <c r="C355" i="8" a="1"/>
  <c r="C355" i="8" s="1"/>
  <c r="C379" i="8" a="1"/>
  <c r="C379" i="8" s="1"/>
  <c r="C348" i="8" a="1"/>
  <c r="C348" i="8" s="1"/>
  <c r="C356" i="8" a="1"/>
  <c r="C356" i="8" s="1"/>
  <c r="C364" i="8" a="1"/>
  <c r="C364" i="8" s="1"/>
  <c r="C372" i="8" a="1"/>
  <c r="C372" i="8" s="1"/>
  <c r="C351" i="8" a="1"/>
  <c r="C351" i="8" s="1"/>
  <c r="C367" i="8" a="1"/>
  <c r="C367" i="8" s="1"/>
  <c r="C375" i="8" a="1"/>
  <c r="C375" i="8" s="1"/>
  <c r="C383" i="8" a="1"/>
  <c r="C383" i="8" s="1"/>
  <c r="H86" i="8" a="1"/>
  <c r="H86" i="8" s="1"/>
  <c r="H55" i="8" a="1"/>
  <c r="H55" i="8" s="1"/>
  <c r="H72" i="8" a="1"/>
  <c r="H72" i="8" s="1"/>
  <c r="H101" i="8" a="1"/>
  <c r="H101" i="8" s="1"/>
  <c r="H90" i="8" a="1"/>
  <c r="H90" i="8" s="1"/>
  <c r="H85" i="8" a="1"/>
  <c r="H85" i="8" s="1"/>
  <c r="H79" i="8" a="1"/>
  <c r="H79" i="8" s="1"/>
  <c r="H88" i="8" a="1"/>
  <c r="H88" i="8" s="1"/>
  <c r="H91" i="8" a="1"/>
  <c r="H91" i="8" s="1"/>
  <c r="H75" i="8" a="1"/>
  <c r="H75" i="8" s="1"/>
  <c r="H73" i="8" a="1"/>
  <c r="H73" i="8" s="1"/>
  <c r="H87" i="8" a="1"/>
  <c r="H87" i="8" s="1"/>
  <c r="H56" i="8" a="1"/>
  <c r="H56" i="8" s="1"/>
  <c r="H98" i="8" a="1"/>
  <c r="H98" i="8" s="1"/>
  <c r="H94" i="8" a="1"/>
  <c r="H94" i="8" s="1"/>
  <c r="H93" i="8" a="1"/>
  <c r="H93" i="8" s="1"/>
  <c r="H89" i="8" a="1"/>
  <c r="H89" i="8" s="1"/>
  <c r="H81" i="8" a="1"/>
  <c r="H81" i="8" s="1"/>
  <c r="H71" i="8" a="1"/>
  <c r="H71" i="8" s="1"/>
  <c r="H95" i="8" a="1"/>
  <c r="H95" i="8" s="1"/>
  <c r="H70" i="8" a="1"/>
  <c r="H70" i="8" s="1"/>
  <c r="H60" i="8" a="1"/>
  <c r="H60" i="8" s="1"/>
  <c r="H59" i="8" a="1"/>
  <c r="H59" i="8" s="1"/>
  <c r="H61" i="8" a="1"/>
  <c r="H61" i="8" s="1"/>
  <c r="H80" i="8" a="1"/>
  <c r="H80" i="8" s="1"/>
  <c r="H77" i="8" a="1"/>
  <c r="H77" i="8" s="1"/>
  <c r="H84" i="8" a="1"/>
  <c r="H84" i="8" s="1"/>
  <c r="H62" i="8" a="1"/>
  <c r="H62" i="8" s="1"/>
  <c r="H99" i="8" a="1"/>
  <c r="H99" i="8" s="1"/>
  <c r="H97" i="8" a="1"/>
  <c r="H97" i="8" s="1"/>
  <c r="H76" i="8" a="1"/>
  <c r="H76" i="8" s="1"/>
  <c r="H65" i="8" a="1"/>
  <c r="H65" i="8" s="1"/>
  <c r="H58" i="8" a="1"/>
  <c r="H58" i="8" s="1"/>
  <c r="H66" i="8" a="1"/>
  <c r="H66" i="8" s="1"/>
  <c r="H74" i="8" a="1"/>
  <c r="H74" i="8" s="1"/>
  <c r="H63" i="8" a="1"/>
  <c r="H63" i="8" s="1"/>
  <c r="H83" i="8" a="1"/>
  <c r="H83" i="8" s="1"/>
  <c r="H68" i="8" a="1"/>
  <c r="H68" i="8" s="1"/>
  <c r="H69" i="8" a="1"/>
  <c r="H69" i="8" s="1"/>
  <c r="H82" i="8" a="1"/>
  <c r="H82" i="8" s="1"/>
  <c r="H92" i="8" a="1"/>
  <c r="H92" i="8" s="1"/>
  <c r="H67" i="8" a="1"/>
  <c r="H67" i="8" s="1"/>
  <c r="H57" i="8" a="1"/>
  <c r="H57" i="8" s="1"/>
  <c r="H100" i="8" a="1"/>
  <c r="H100" i="8" s="1"/>
  <c r="H64" i="8" a="1"/>
  <c r="H64" i="8" s="1"/>
  <c r="H96" i="8" a="1"/>
  <c r="H96" i="8" s="1"/>
  <c r="H102" i="8" a="1"/>
  <c r="H102" i="8" s="1"/>
  <c r="H78" i="8" a="1"/>
  <c r="H78" i="8" s="1"/>
  <c r="R341" i="8" a="1"/>
  <c r="R341" i="8" s="1"/>
  <c r="R350" i="8" a="1"/>
  <c r="R350" i="8" s="1"/>
  <c r="R359" i="8" a="1"/>
  <c r="R359" i="8" s="1"/>
  <c r="R364" i="8" a="1"/>
  <c r="R364" i="8" s="1"/>
  <c r="R373" i="8" a="1"/>
  <c r="R373" i="8" s="1"/>
  <c r="R382" i="8" a="1"/>
  <c r="R382" i="8" s="1"/>
  <c r="R338" i="8" a="1"/>
  <c r="R338" i="8" s="1"/>
  <c r="R347" i="8" a="1"/>
  <c r="R347" i="8" s="1"/>
  <c r="R352" i="8" a="1"/>
  <c r="R352" i="8" s="1"/>
  <c r="R361" i="8" a="1"/>
  <c r="R361" i="8" s="1"/>
  <c r="R370" i="8" a="1"/>
  <c r="R370" i="8" s="1"/>
  <c r="R379" i="8" a="1"/>
  <c r="R379" i="8" s="1"/>
  <c r="R357" i="8" a="1"/>
  <c r="R357" i="8" s="1"/>
  <c r="R369" i="8" a="1"/>
  <c r="R369" i="8" s="1"/>
  <c r="R375" i="8" a="1"/>
  <c r="R375" i="8" s="1"/>
  <c r="R381" i="8" a="1"/>
  <c r="R381" i="8" s="1"/>
  <c r="R339" i="8" a="1"/>
  <c r="R339" i="8" s="1"/>
  <c r="R346" i="8" a="1"/>
  <c r="R346" i="8" s="1"/>
  <c r="R353" i="8" a="1"/>
  <c r="R353" i="8" s="1"/>
  <c r="R360" i="8" a="1"/>
  <c r="R360" i="8" s="1"/>
  <c r="R340" i="8" a="1"/>
  <c r="R340" i="8" s="1"/>
  <c r="R367" i="8" a="1"/>
  <c r="R367" i="8" s="1"/>
  <c r="R374" i="8" a="1"/>
  <c r="R374" i="8" s="1"/>
  <c r="R342" i="8" a="1"/>
  <c r="R342" i="8" s="1"/>
  <c r="R349" i="8" a="1"/>
  <c r="R349" i="8" s="1"/>
  <c r="R356" i="8" a="1"/>
  <c r="R356" i="8" s="1"/>
  <c r="R363" i="8" a="1"/>
  <c r="R363" i="8" s="1"/>
  <c r="R377" i="8" a="1"/>
  <c r="R377" i="8" s="1"/>
  <c r="R336" i="8" a="1"/>
  <c r="R336" i="8" s="1"/>
  <c r="R348" i="8" a="1"/>
  <c r="R348" i="8" s="1"/>
  <c r="R358" i="8" a="1"/>
  <c r="R358" i="8" s="1"/>
  <c r="R380" i="8" a="1"/>
  <c r="R380" i="8" s="1"/>
  <c r="R372" i="8" a="1"/>
  <c r="R372" i="8" s="1"/>
  <c r="R383" i="8" a="1"/>
  <c r="R383" i="8" s="1"/>
  <c r="R351" i="8" a="1"/>
  <c r="R351" i="8" s="1"/>
  <c r="R362" i="8" a="1"/>
  <c r="R362" i="8" s="1"/>
  <c r="R343" i="8" a="1"/>
  <c r="R343" i="8" s="1"/>
  <c r="R378" i="8" a="1"/>
  <c r="R378" i="8" s="1"/>
  <c r="R344" i="8" a="1"/>
  <c r="R344" i="8" s="1"/>
  <c r="R345" i="8" a="1"/>
  <c r="R345" i="8" s="1"/>
  <c r="R365" i="8" a="1"/>
  <c r="R365" i="8" s="1"/>
  <c r="R366" i="8" a="1"/>
  <c r="R366" i="8" s="1"/>
  <c r="R337" i="8" a="1"/>
  <c r="R337" i="8" s="1"/>
  <c r="R355" i="8" a="1"/>
  <c r="R355" i="8" s="1"/>
  <c r="R376" i="8" a="1"/>
  <c r="R376" i="8" s="1"/>
  <c r="R354" i="8" a="1"/>
  <c r="R354" i="8" s="1"/>
  <c r="R368" i="8" a="1"/>
  <c r="R368" i="8" s="1"/>
  <c r="R371" i="8" a="1"/>
  <c r="R371" i="8" s="1"/>
  <c r="K340" i="8" a="1"/>
  <c r="K340" i="8" s="1"/>
  <c r="K349" i="8" a="1"/>
  <c r="K349" i="8" s="1"/>
  <c r="K354" i="8" a="1"/>
  <c r="K354" i="8" s="1"/>
  <c r="K363" i="8" a="1"/>
  <c r="K363" i="8" s="1"/>
  <c r="K345" i="8" a="1"/>
  <c r="K345" i="8" s="1"/>
  <c r="K366" i="8" a="1"/>
  <c r="K366" i="8" s="1"/>
  <c r="K375" i="8" a="1"/>
  <c r="K375" i="8" s="1"/>
  <c r="K380" i="8" a="1"/>
  <c r="K380" i="8" s="1"/>
  <c r="K336" i="8" a="1"/>
  <c r="K336" i="8" s="1"/>
  <c r="K341" i="8" a="1"/>
  <c r="K341" i="8" s="1"/>
  <c r="K362" i="8" a="1"/>
  <c r="K362" i="8" s="1"/>
  <c r="K367" i="8" a="1"/>
  <c r="K367" i="8" s="1"/>
  <c r="K372" i="8" a="1"/>
  <c r="K372" i="8" s="1"/>
  <c r="K381" i="8" a="1"/>
  <c r="K381" i="8" s="1"/>
  <c r="K343" i="8" a="1"/>
  <c r="K343" i="8" s="1"/>
  <c r="K350" i="8" a="1"/>
  <c r="K350" i="8" s="1"/>
  <c r="K357" i="8" a="1"/>
  <c r="K357" i="8" s="1"/>
  <c r="K364" i="8" a="1"/>
  <c r="K364" i="8" s="1"/>
  <c r="K370" i="8" a="1"/>
  <c r="K370" i="8" s="1"/>
  <c r="K377" i="8" a="1"/>
  <c r="K377" i="8" s="1"/>
  <c r="K337" i="8" a="1"/>
  <c r="K337" i="8" s="1"/>
  <c r="K351" i="8" a="1"/>
  <c r="K351" i="8" s="1"/>
  <c r="K358" i="8" a="1"/>
  <c r="K358" i="8" s="1"/>
  <c r="K371" i="8" a="1"/>
  <c r="K371" i="8" s="1"/>
  <c r="K383" i="8" a="1"/>
  <c r="K383" i="8" s="1"/>
  <c r="K338" i="8" a="1"/>
  <c r="K338" i="8" s="1"/>
  <c r="K344" i="8" a="1"/>
  <c r="K344" i="8" s="1"/>
  <c r="K352" i="8" a="1"/>
  <c r="K352" i="8" s="1"/>
  <c r="K359" i="8" a="1"/>
  <c r="K359" i="8" s="1"/>
  <c r="K365" i="8" a="1"/>
  <c r="K365" i="8" s="1"/>
  <c r="K378" i="8" a="1"/>
  <c r="K378" i="8" s="1"/>
  <c r="K346" i="8" a="1"/>
  <c r="K346" i="8" s="1"/>
  <c r="K373" i="8" a="1"/>
  <c r="K373" i="8" s="1"/>
  <c r="K339" i="8" a="1"/>
  <c r="K339" i="8" s="1"/>
  <c r="K347" i="8" a="1"/>
  <c r="K347" i="8" s="1"/>
  <c r="K353" i="8" a="1"/>
  <c r="K353" i="8" s="1"/>
  <c r="K360" i="8" a="1"/>
  <c r="K360" i="8" s="1"/>
  <c r="K368" i="8" a="1"/>
  <c r="K368" i="8" s="1"/>
  <c r="K379" i="8" a="1"/>
  <c r="K379" i="8" s="1"/>
  <c r="K356" i="8" a="1"/>
  <c r="K356" i="8" s="1"/>
  <c r="K376" i="8" a="1"/>
  <c r="K376" i="8" s="1"/>
  <c r="K382" i="8" a="1"/>
  <c r="K382" i="8" s="1"/>
  <c r="K342" i="8" a="1"/>
  <c r="K342" i="8" s="1"/>
  <c r="K369" i="8" a="1"/>
  <c r="K369" i="8" s="1"/>
  <c r="K374" i="8" a="1"/>
  <c r="K374" i="8" s="1"/>
  <c r="K348" i="8" a="1"/>
  <c r="K348" i="8" s="1"/>
  <c r="K355" i="8" a="1"/>
  <c r="K355" i="8" s="1"/>
  <c r="K361" i="8" a="1"/>
  <c r="K361" i="8" s="1"/>
  <c r="F339" i="8" a="1"/>
  <c r="F339" i="8" s="1"/>
  <c r="F343" i="8" a="1"/>
  <c r="F343" i="8" s="1"/>
  <c r="F347" i="8" a="1"/>
  <c r="F347" i="8" s="1"/>
  <c r="F351" i="8" a="1"/>
  <c r="F351" i="8" s="1"/>
  <c r="F355" i="8" a="1"/>
  <c r="F355" i="8" s="1"/>
  <c r="F359" i="8" a="1"/>
  <c r="F359" i="8" s="1"/>
  <c r="F363" i="8" a="1"/>
  <c r="F363" i="8" s="1"/>
  <c r="F367" i="8" a="1"/>
  <c r="F367" i="8" s="1"/>
  <c r="F371" i="8" a="1"/>
  <c r="F371" i="8" s="1"/>
  <c r="F375" i="8" a="1"/>
  <c r="F375" i="8" s="1"/>
  <c r="F379" i="8" a="1"/>
  <c r="F379" i="8" s="1"/>
  <c r="F383" i="8" a="1"/>
  <c r="F383" i="8" s="1"/>
  <c r="F336" i="8" a="1"/>
  <c r="F336" i="8" s="1"/>
  <c r="F340" i="8" a="1"/>
  <c r="F340" i="8" s="1"/>
  <c r="F344" i="8" a="1"/>
  <c r="F344" i="8" s="1"/>
  <c r="F348" i="8" a="1"/>
  <c r="F348" i="8" s="1"/>
  <c r="F352" i="8" a="1"/>
  <c r="F352" i="8" s="1"/>
  <c r="F356" i="8" a="1"/>
  <c r="F356" i="8" s="1"/>
  <c r="F360" i="8" a="1"/>
  <c r="F360" i="8" s="1"/>
  <c r="F338" i="8" a="1"/>
  <c r="F338" i="8" s="1"/>
  <c r="F342" i="8" a="1"/>
  <c r="F342" i="8" s="1"/>
  <c r="F346" i="8" a="1"/>
  <c r="F346" i="8" s="1"/>
  <c r="F350" i="8" a="1"/>
  <c r="F350" i="8" s="1"/>
  <c r="F354" i="8" a="1"/>
  <c r="F354" i="8" s="1"/>
  <c r="F358" i="8" a="1"/>
  <c r="F358" i="8" s="1"/>
  <c r="F362" i="8" a="1"/>
  <c r="F362" i="8" s="1"/>
  <c r="F366" i="8" a="1"/>
  <c r="F366" i="8" s="1"/>
  <c r="F370" i="8" a="1"/>
  <c r="F370" i="8" s="1"/>
  <c r="F374" i="8" a="1"/>
  <c r="F374" i="8" s="1"/>
  <c r="F378" i="8" a="1"/>
  <c r="F378" i="8" s="1"/>
  <c r="F382" i="8" a="1"/>
  <c r="F382" i="8" s="1"/>
  <c r="F345" i="8" a="1"/>
  <c r="F345" i="8" s="1"/>
  <c r="F361" i="8" a="1"/>
  <c r="F361" i="8" s="1"/>
  <c r="F372" i="8" a="1"/>
  <c r="F372" i="8" s="1"/>
  <c r="F380" i="8" a="1"/>
  <c r="F380" i="8" s="1"/>
  <c r="F349" i="8" a="1"/>
  <c r="F349" i="8" s="1"/>
  <c r="F364" i="8" a="1"/>
  <c r="F364" i="8" s="1"/>
  <c r="F365" i="8" a="1"/>
  <c r="F365" i="8" s="1"/>
  <c r="F373" i="8" a="1"/>
  <c r="F373" i="8" s="1"/>
  <c r="F381" i="8" a="1"/>
  <c r="F381" i="8" s="1"/>
  <c r="F337" i="8" a="1"/>
  <c r="F337" i="8" s="1"/>
  <c r="F353" i="8" a="1"/>
  <c r="F353" i="8" s="1"/>
  <c r="F368" i="8" a="1"/>
  <c r="F368" i="8" s="1"/>
  <c r="F376" i="8" a="1"/>
  <c r="F376" i="8" s="1"/>
  <c r="F341" i="8" a="1"/>
  <c r="F341" i="8" s="1"/>
  <c r="F357" i="8" a="1"/>
  <c r="F357" i="8" s="1"/>
  <c r="F369" i="8" a="1"/>
  <c r="F369" i="8" s="1"/>
  <c r="F377" i="8" a="1"/>
  <c r="F377" i="8" s="1"/>
  <c r="BJ162" i="8"/>
  <c r="BK162" i="8"/>
  <c r="BN162" i="8"/>
  <c r="BA162" i="8"/>
  <c r="BF162" i="8"/>
  <c r="BC162" i="8"/>
  <c r="BM162" i="8"/>
  <c r="BB162" i="8"/>
  <c r="BI162" i="8"/>
  <c r="BG162" i="8"/>
  <c r="BL162" i="8"/>
  <c r="AY162" i="8"/>
  <c r="BD162" i="8"/>
  <c r="BH162" i="8"/>
  <c r="AX162" i="8"/>
  <c r="BE162" i="8"/>
  <c r="AZ162" i="8"/>
  <c r="J339" i="8" a="1"/>
  <c r="J339" i="8" s="1"/>
  <c r="J343" i="8" a="1"/>
  <c r="J343" i="8" s="1"/>
  <c r="J347" i="8" a="1"/>
  <c r="J347" i="8" s="1"/>
  <c r="J351" i="8" a="1"/>
  <c r="J351" i="8" s="1"/>
  <c r="J355" i="8" a="1"/>
  <c r="J355" i="8" s="1"/>
  <c r="J359" i="8" a="1"/>
  <c r="J359" i="8" s="1"/>
  <c r="J363" i="8" a="1"/>
  <c r="J363" i="8" s="1"/>
  <c r="J367" i="8" a="1"/>
  <c r="J367" i="8" s="1"/>
  <c r="J336" i="8" a="1"/>
  <c r="J336" i="8" s="1"/>
  <c r="J345" i="8" a="1"/>
  <c r="J345" i="8" s="1"/>
  <c r="J354" i="8" a="1"/>
  <c r="J354" i="8" s="1"/>
  <c r="J368" i="8" a="1"/>
  <c r="J368" i="8" s="1"/>
  <c r="J372" i="8" a="1"/>
  <c r="J372" i="8" s="1"/>
  <c r="J376" i="8" a="1"/>
  <c r="J376" i="8" s="1"/>
  <c r="J380" i="8" a="1"/>
  <c r="J380" i="8" s="1"/>
  <c r="J337" i="8" a="1"/>
  <c r="J337" i="8" s="1"/>
  <c r="J346" i="8" a="1"/>
  <c r="J346" i="8" s="1"/>
  <c r="J360" i="8" a="1"/>
  <c r="J360" i="8" s="1"/>
  <c r="J369" i="8" a="1"/>
  <c r="J369" i="8" s="1"/>
  <c r="J373" i="8" a="1"/>
  <c r="J373" i="8" s="1"/>
  <c r="J377" i="8" a="1"/>
  <c r="J377" i="8" s="1"/>
  <c r="J381" i="8" a="1"/>
  <c r="J381" i="8" s="1"/>
  <c r="J340" i="8" a="1"/>
  <c r="J340" i="8" s="1"/>
  <c r="J358" i="8" a="1"/>
  <c r="J358" i="8" s="1"/>
  <c r="J365" i="8" a="1"/>
  <c r="J365" i="8" s="1"/>
  <c r="J341" i="8" a="1"/>
  <c r="J341" i="8" s="1"/>
  <c r="J353" i="8" a="1"/>
  <c r="J353" i="8" s="1"/>
  <c r="J371" i="8" a="1"/>
  <c r="J371" i="8" s="1"/>
  <c r="J382" i="8" a="1"/>
  <c r="J382" i="8" s="1"/>
  <c r="J342" i="8" a="1"/>
  <c r="J342" i="8" s="1"/>
  <c r="J348" i="8" a="1"/>
  <c r="J348" i="8" s="1"/>
  <c r="J366" i="8" a="1"/>
  <c r="J366" i="8" s="1"/>
  <c r="J361" i="8" a="1"/>
  <c r="J361" i="8" s="1"/>
  <c r="J378" i="8" a="1"/>
  <c r="J378" i="8" s="1"/>
  <c r="J383" i="8" a="1"/>
  <c r="J383" i="8" s="1"/>
  <c r="J349" i="8" a="1"/>
  <c r="J349" i="8" s="1"/>
  <c r="J356" i="8" a="1"/>
  <c r="J356" i="8" s="1"/>
  <c r="J352" i="8" a="1"/>
  <c r="J352" i="8" s="1"/>
  <c r="J364" i="8" a="1"/>
  <c r="J364" i="8" s="1"/>
  <c r="J370" i="8" a="1"/>
  <c r="J370" i="8" s="1"/>
  <c r="J375" i="8" a="1"/>
  <c r="J375" i="8" s="1"/>
  <c r="J344" i="8" a="1"/>
  <c r="J344" i="8" s="1"/>
  <c r="J350" i="8" a="1"/>
  <c r="J350" i="8" s="1"/>
  <c r="J374" i="8" a="1"/>
  <c r="J374" i="8" s="1"/>
  <c r="J379" i="8" a="1"/>
  <c r="J379" i="8" s="1"/>
  <c r="J357" i="8" a="1"/>
  <c r="J357" i="8" s="1"/>
  <c r="J338" i="8" a="1"/>
  <c r="J338" i="8" s="1"/>
  <c r="J362" i="8" a="1"/>
  <c r="J362" i="8" s="1"/>
  <c r="B337" i="8" a="1"/>
  <c r="B337" i="8" s="1"/>
  <c r="B341" i="8" a="1"/>
  <c r="B341" i="8" s="1"/>
  <c r="B345" i="8" a="1"/>
  <c r="B345" i="8" s="1"/>
  <c r="B349" i="8" a="1"/>
  <c r="B349" i="8" s="1"/>
  <c r="B353" i="8" a="1"/>
  <c r="B353" i="8" s="1"/>
  <c r="B357" i="8" a="1"/>
  <c r="B357" i="8" s="1"/>
  <c r="B361" i="8" a="1"/>
  <c r="B361" i="8" s="1"/>
  <c r="B365" i="8" a="1"/>
  <c r="B365" i="8" s="1"/>
  <c r="B369" i="8" a="1"/>
  <c r="B369" i="8" s="1"/>
  <c r="B373" i="8" a="1"/>
  <c r="B373" i="8" s="1"/>
  <c r="B377" i="8" a="1"/>
  <c r="B377" i="8" s="1"/>
  <c r="B381" i="8" a="1"/>
  <c r="B381" i="8" s="1"/>
  <c r="B336" i="8" a="1"/>
  <c r="B336" i="8" s="1"/>
  <c r="B340" i="8" a="1"/>
  <c r="B340" i="8" s="1"/>
  <c r="B344" i="8" a="1"/>
  <c r="B344" i="8" s="1"/>
  <c r="B348" i="8" a="1"/>
  <c r="B348" i="8" s="1"/>
  <c r="B352" i="8" a="1"/>
  <c r="B352" i="8" s="1"/>
  <c r="B356" i="8" a="1"/>
  <c r="B356" i="8" s="1"/>
  <c r="B360" i="8" a="1"/>
  <c r="B360" i="8" s="1"/>
  <c r="B364" i="8" a="1"/>
  <c r="B364" i="8" s="1"/>
  <c r="B368" i="8" a="1"/>
  <c r="B368" i="8" s="1"/>
  <c r="B372" i="8" a="1"/>
  <c r="B372" i="8" s="1"/>
  <c r="B376" i="8" a="1"/>
  <c r="B376" i="8" s="1"/>
  <c r="B380" i="8" a="1"/>
  <c r="B380" i="8" s="1"/>
  <c r="B338" i="8" a="1"/>
  <c r="B338" i="8" s="1"/>
  <c r="B346" i="8" a="1"/>
  <c r="B346" i="8" s="1"/>
  <c r="B354" i="8" a="1"/>
  <c r="B354" i="8" s="1"/>
  <c r="B362" i="8" a="1"/>
  <c r="B362" i="8" s="1"/>
  <c r="B370" i="8" a="1"/>
  <c r="B370" i="8" s="1"/>
  <c r="B378" i="8" a="1"/>
  <c r="B378" i="8" s="1"/>
  <c r="B339" i="8" a="1"/>
  <c r="B339" i="8" s="1"/>
  <c r="B347" i="8" a="1"/>
  <c r="B347" i="8" s="1"/>
  <c r="B355" i="8" a="1"/>
  <c r="B355" i="8" s="1"/>
  <c r="B363" i="8" a="1"/>
  <c r="B363" i="8" s="1"/>
  <c r="B371" i="8" a="1"/>
  <c r="B371" i="8" s="1"/>
  <c r="B379" i="8" a="1"/>
  <c r="B379" i="8" s="1"/>
  <c r="B342" i="8" a="1"/>
  <c r="B342" i="8" s="1"/>
  <c r="B350" i="8" a="1"/>
  <c r="B350" i="8" s="1"/>
  <c r="B358" i="8" a="1"/>
  <c r="B358" i="8" s="1"/>
  <c r="B366" i="8" a="1"/>
  <c r="B366" i="8" s="1"/>
  <c r="B374" i="8" a="1"/>
  <c r="B374" i="8" s="1"/>
  <c r="B382" i="8" a="1"/>
  <c r="B382" i="8" s="1"/>
  <c r="B343" i="8" a="1"/>
  <c r="B343" i="8" s="1"/>
  <c r="B351" i="8" a="1"/>
  <c r="B351" i="8" s="1"/>
  <c r="B359" i="8" a="1"/>
  <c r="B359" i="8" s="1"/>
  <c r="B367" i="8" a="1"/>
  <c r="B367" i="8" s="1"/>
  <c r="B375" i="8" a="1"/>
  <c r="B375" i="8" s="1"/>
  <c r="B383" i="8" a="1"/>
  <c r="B383" i="8" s="1"/>
  <c r="P340" i="8" a="1"/>
  <c r="P340" i="8" s="1"/>
  <c r="P349" i="8" a="1"/>
  <c r="P349" i="8" s="1"/>
  <c r="P358" i="8" a="1"/>
  <c r="P358" i="8" s="1"/>
  <c r="P363" i="8" a="1"/>
  <c r="P363" i="8" s="1"/>
  <c r="P372" i="8" a="1"/>
  <c r="P372" i="8" s="1"/>
  <c r="P337" i="8" a="1"/>
  <c r="P337" i="8" s="1"/>
  <c r="P346" i="8" a="1"/>
  <c r="P346" i="8" s="1"/>
  <c r="P351" i="8" a="1"/>
  <c r="P351" i="8" s="1"/>
  <c r="P360" i="8" a="1"/>
  <c r="P360" i="8" s="1"/>
  <c r="P369" i="8" a="1"/>
  <c r="P369" i="8" s="1"/>
  <c r="P378" i="8" a="1"/>
  <c r="P378" i="8" s="1"/>
  <c r="P383" i="8" a="1"/>
  <c r="P383" i="8" s="1"/>
  <c r="P339" i="8" a="1"/>
  <c r="P339" i="8" s="1"/>
  <c r="P345" i="8" a="1"/>
  <c r="P345" i="8" s="1"/>
  <c r="P357" i="8" a="1"/>
  <c r="P357" i="8" s="1"/>
  <c r="P347" i="8" a="1"/>
  <c r="P347" i="8" s="1"/>
  <c r="P353" i="8" a="1"/>
  <c r="P353" i="8" s="1"/>
  <c r="P367" i="8" a="1"/>
  <c r="P367" i="8" s="1"/>
  <c r="P374" i="8" a="1"/>
  <c r="P374" i="8" s="1"/>
  <c r="P380" i="8" a="1"/>
  <c r="P380" i="8" s="1"/>
  <c r="P354" i="8" a="1"/>
  <c r="P354" i="8" s="1"/>
  <c r="P361" i="8" a="1"/>
  <c r="P361" i="8" s="1"/>
  <c r="P368" i="8" a="1"/>
  <c r="P368" i="8" s="1"/>
  <c r="P375" i="8" a="1"/>
  <c r="P375" i="8" s="1"/>
  <c r="P381" i="8" a="1"/>
  <c r="P381" i="8" s="1"/>
  <c r="P336" i="8" a="1"/>
  <c r="P336" i="8" s="1"/>
  <c r="P343" i="8" a="1"/>
  <c r="P343" i="8" s="1"/>
  <c r="P364" i="8" a="1"/>
  <c r="P364" i="8" s="1"/>
  <c r="P371" i="8" a="1"/>
  <c r="P371" i="8" s="1"/>
  <c r="P377" i="8" a="1"/>
  <c r="P377" i="8" s="1"/>
  <c r="P338" i="8" a="1"/>
  <c r="P338" i="8" s="1"/>
  <c r="P350" i="8" a="1"/>
  <c r="P350" i="8" s="1"/>
  <c r="P382" i="8" a="1"/>
  <c r="P382" i="8" s="1"/>
  <c r="P342" i="8" a="1"/>
  <c r="P342" i="8" s="1"/>
  <c r="P365" i="8" a="1"/>
  <c r="P365" i="8" s="1"/>
  <c r="P376" i="8" a="1"/>
  <c r="P376" i="8" s="1"/>
  <c r="P355" i="8" a="1"/>
  <c r="P355" i="8" s="1"/>
  <c r="P352" i="8" a="1"/>
  <c r="P352" i="8" s="1"/>
  <c r="P370" i="8" a="1"/>
  <c r="P370" i="8" s="1"/>
  <c r="P356" i="8" a="1"/>
  <c r="P356" i="8" s="1"/>
  <c r="P373" i="8" a="1"/>
  <c r="P373" i="8" s="1"/>
  <c r="P341" i="8" a="1"/>
  <c r="P341" i="8" s="1"/>
  <c r="P359" i="8" a="1"/>
  <c r="P359" i="8" s="1"/>
  <c r="P348" i="8" a="1"/>
  <c r="P348" i="8" s="1"/>
  <c r="P366" i="8" a="1"/>
  <c r="P366" i="8" s="1"/>
  <c r="P379" i="8" a="1"/>
  <c r="P379" i="8" s="1"/>
  <c r="P344" i="8" a="1"/>
  <c r="P344" i="8" s="1"/>
  <c r="P362" i="8" a="1"/>
  <c r="P362" i="8" s="1"/>
  <c r="N338" i="8" a="1"/>
  <c r="N338" i="8" s="1"/>
  <c r="N342" i="8" a="1"/>
  <c r="N342" i="8" s="1"/>
  <c r="N346" i="8" a="1"/>
  <c r="N346" i="8" s="1"/>
  <c r="N350" i="8" a="1"/>
  <c r="N350" i="8" s="1"/>
  <c r="N354" i="8" a="1"/>
  <c r="N354" i="8" s="1"/>
  <c r="N358" i="8" a="1"/>
  <c r="N358" i="8" s="1"/>
  <c r="N362" i="8" a="1"/>
  <c r="N362" i="8" s="1"/>
  <c r="N366" i="8" a="1"/>
  <c r="N366" i="8" s="1"/>
  <c r="N370" i="8" a="1"/>
  <c r="N370" i="8" s="1"/>
  <c r="N374" i="8" a="1"/>
  <c r="N374" i="8" s="1"/>
  <c r="N378" i="8" a="1"/>
  <c r="N378" i="8" s="1"/>
  <c r="N382" i="8" a="1"/>
  <c r="N382" i="8" s="1"/>
  <c r="N343" i="8" a="1"/>
  <c r="N343" i="8" s="1"/>
  <c r="N352" i="8" a="1"/>
  <c r="N352" i="8" s="1"/>
  <c r="N361" i="8" a="1"/>
  <c r="N361" i="8" s="1"/>
  <c r="N375" i="8" a="1"/>
  <c r="N375" i="8" s="1"/>
  <c r="N340" i="8" a="1"/>
  <c r="N340" i="8" s="1"/>
  <c r="N345" i="8" a="1"/>
  <c r="N345" i="8" s="1"/>
  <c r="N351" i="8" a="1"/>
  <c r="N351" i="8" s="1"/>
  <c r="N356" i="8" a="1"/>
  <c r="N356" i="8" s="1"/>
  <c r="N367" i="8" a="1"/>
  <c r="N367" i="8" s="1"/>
  <c r="N372" i="8" a="1"/>
  <c r="N372" i="8" s="1"/>
  <c r="N377" i="8" a="1"/>
  <c r="N377" i="8" s="1"/>
  <c r="N337" i="8" a="1"/>
  <c r="N337" i="8" s="1"/>
  <c r="N348" i="8" a="1"/>
  <c r="N348" i="8" s="1"/>
  <c r="N353" i="8" a="1"/>
  <c r="N353" i="8" s="1"/>
  <c r="N379" i="8" a="1"/>
  <c r="N379" i="8" s="1"/>
  <c r="N357" i="8" a="1"/>
  <c r="N357" i="8" s="1"/>
  <c r="N373" i="8" a="1"/>
  <c r="N373" i="8" s="1"/>
  <c r="N381" i="8" a="1"/>
  <c r="N381" i="8" s="1"/>
  <c r="N359" i="8" a="1"/>
  <c r="N359" i="8" s="1"/>
  <c r="N364" i="8" a="1"/>
  <c r="N364" i="8" s="1"/>
  <c r="N376" i="8" a="1"/>
  <c r="N376" i="8" s="1"/>
  <c r="N344" i="8" a="1"/>
  <c r="N344" i="8" s="1"/>
  <c r="N365" i="8" a="1"/>
  <c r="N365" i="8" s="1"/>
  <c r="N355" i="8" a="1"/>
  <c r="N355" i="8" s="1"/>
  <c r="N368" i="8" a="1"/>
  <c r="N368" i="8" s="1"/>
  <c r="N336" i="8" a="1"/>
  <c r="N336" i="8" s="1"/>
  <c r="N369" i="8" a="1"/>
  <c r="N369" i="8" s="1"/>
  <c r="N380" i="8" a="1"/>
  <c r="N380" i="8" s="1"/>
  <c r="N347" i="8" a="1"/>
  <c r="N347" i="8" s="1"/>
  <c r="N341" i="8" a="1"/>
  <c r="N341" i="8" s="1"/>
  <c r="N363" i="8" a="1"/>
  <c r="N363" i="8" s="1"/>
  <c r="N383" i="8" a="1"/>
  <c r="N383" i="8" s="1"/>
  <c r="N339" i="8" a="1"/>
  <c r="N339" i="8" s="1"/>
  <c r="N349" i="8" a="1"/>
  <c r="N349" i="8" s="1"/>
  <c r="N360" i="8" a="1"/>
  <c r="N360" i="8" s="1"/>
  <c r="N371" i="8" a="1"/>
  <c r="N371" i="8" s="1"/>
  <c r="M340" i="8" a="1"/>
  <c r="M340" i="8" s="1"/>
  <c r="M349" i="8" a="1"/>
  <c r="M349" i="8" s="1"/>
  <c r="M354" i="8" a="1"/>
  <c r="M354" i="8" s="1"/>
  <c r="M364" i="8" a="1"/>
  <c r="M364" i="8" s="1"/>
  <c r="M373" i="8" a="1"/>
  <c r="M373" i="8" s="1"/>
  <c r="M382" i="8" a="1"/>
  <c r="M382" i="8" s="1"/>
  <c r="M339" i="8" a="1"/>
  <c r="M339" i="8" s="1"/>
  <c r="M344" i="8" a="1"/>
  <c r="M344" i="8" s="1"/>
  <c r="M350" i="8" a="1"/>
  <c r="M350" i="8" s="1"/>
  <c r="M355" i="8" a="1"/>
  <c r="M355" i="8" s="1"/>
  <c r="M360" i="8" a="1"/>
  <c r="M360" i="8" s="1"/>
  <c r="M369" i="8" a="1"/>
  <c r="M369" i="8" s="1"/>
  <c r="M378" i="8" a="1"/>
  <c r="M378" i="8" s="1"/>
  <c r="M383" i="8" a="1"/>
  <c r="M383" i="8" s="1"/>
  <c r="M336" i="8" a="1"/>
  <c r="M336" i="8" s="1"/>
  <c r="M341" i="8" a="1"/>
  <c r="M341" i="8" s="1"/>
  <c r="M366" i="8" a="1"/>
  <c r="M366" i="8" s="1"/>
  <c r="M371" i="8" a="1"/>
  <c r="M371" i="8" s="1"/>
  <c r="M380" i="8" a="1"/>
  <c r="M380" i="8" s="1"/>
  <c r="M342" i="8" a="1"/>
  <c r="M342" i="8" s="1"/>
  <c r="M358" i="8" a="1"/>
  <c r="M358" i="8" s="1"/>
  <c r="M343" i="8" a="1"/>
  <c r="M343" i="8" s="1"/>
  <c r="M352" i="8" a="1"/>
  <c r="M352" i="8" s="1"/>
  <c r="M375" i="8" a="1"/>
  <c r="M375" i="8" s="1"/>
  <c r="M338" i="8" a="1"/>
  <c r="M338" i="8" s="1"/>
  <c r="M348" i="8" a="1"/>
  <c r="M348" i="8" s="1"/>
  <c r="M361" i="8" a="1"/>
  <c r="M361" i="8" s="1"/>
  <c r="M370" i="8" a="1"/>
  <c r="M370" i="8" s="1"/>
  <c r="M351" i="8" a="1"/>
  <c r="M351" i="8" s="1"/>
  <c r="M362" i="8" a="1"/>
  <c r="M362" i="8" s="1"/>
  <c r="M381" i="8" a="1"/>
  <c r="M381" i="8" s="1"/>
  <c r="M363" i="8" a="1"/>
  <c r="M363" i="8" s="1"/>
  <c r="M372" i="8" a="1"/>
  <c r="M372" i="8" s="1"/>
  <c r="M353" i="8" a="1"/>
  <c r="M353" i="8" s="1"/>
  <c r="M374" i="8" a="1"/>
  <c r="M374" i="8" s="1"/>
  <c r="M345" i="8" a="1"/>
  <c r="M345" i="8" s="1"/>
  <c r="M365" i="8" a="1"/>
  <c r="M365" i="8" s="1"/>
  <c r="M376" i="8" a="1"/>
  <c r="M376" i="8" s="1"/>
  <c r="M337" i="8" a="1"/>
  <c r="M337" i="8" s="1"/>
  <c r="M359" i="8" a="1"/>
  <c r="M359" i="8" s="1"/>
  <c r="M379" i="8" a="1"/>
  <c r="M379" i="8" s="1"/>
  <c r="M377" i="8" a="1"/>
  <c r="M377" i="8" s="1"/>
  <c r="M346" i="8" a="1"/>
  <c r="M346" i="8" s="1"/>
  <c r="M347" i="8" a="1"/>
  <c r="M347" i="8" s="1"/>
  <c r="M356" i="8" a="1"/>
  <c r="M356" i="8" s="1"/>
  <c r="M357" i="8" a="1"/>
  <c r="M357" i="8" s="1"/>
  <c r="M367" i="8" a="1"/>
  <c r="M367" i="8" s="1"/>
  <c r="M368" i="8" a="1"/>
  <c r="M368" i="8" s="1"/>
  <c r="E334" i="8"/>
  <c r="D334" i="8"/>
  <c r="BL341" i="8" a="1"/>
  <c r="BL341" i="8" s="1"/>
  <c r="BL350" i="8" a="1"/>
  <c r="BL350" i="8" s="1"/>
  <c r="BL359" i="8" a="1"/>
  <c r="BL359" i="8" s="1"/>
  <c r="BL364" i="8" a="1"/>
  <c r="BL364" i="8" s="1"/>
  <c r="BL373" i="8" a="1"/>
  <c r="BL373" i="8" s="1"/>
  <c r="BL382" i="8" a="1"/>
  <c r="BL382" i="8" s="1"/>
  <c r="BL339" i="8" a="1"/>
  <c r="BL339" i="8" s="1"/>
  <c r="BL355" i="8" a="1"/>
  <c r="BL355" i="8" s="1"/>
  <c r="BL376" i="8" a="1"/>
  <c r="BL376" i="8" s="1"/>
  <c r="BL381" i="8" a="1"/>
  <c r="BL381" i="8" s="1"/>
  <c r="BL346" i="8" a="1"/>
  <c r="BL346" i="8" s="1"/>
  <c r="BL351" i="8" a="1"/>
  <c r="BL351" i="8" s="1"/>
  <c r="BL372" i="8" a="1"/>
  <c r="BL372" i="8" s="1"/>
  <c r="BL377" i="8" a="1"/>
  <c r="BL377" i="8" s="1"/>
  <c r="BL336" i="8" a="1"/>
  <c r="BL336" i="8" s="1"/>
  <c r="BL352" i="8" a="1"/>
  <c r="BL352" i="8" s="1"/>
  <c r="BL357" i="8" a="1"/>
  <c r="BL357" i="8" s="1"/>
  <c r="BL362" i="8" a="1"/>
  <c r="BL362" i="8" s="1"/>
  <c r="BL367" i="8" a="1"/>
  <c r="BL367" i="8" s="1"/>
  <c r="BL378" i="8" a="1"/>
  <c r="BL378" i="8" s="1"/>
  <c r="BL383" i="8" a="1"/>
  <c r="BL383" i="8" s="1"/>
  <c r="BL348" i="8" a="1"/>
  <c r="BL348" i="8" s="1"/>
  <c r="BL353" i="8" a="1"/>
  <c r="BL353" i="8" s="1"/>
  <c r="BL358" i="8" a="1"/>
  <c r="BL358" i="8" s="1"/>
  <c r="BL363" i="8" a="1"/>
  <c r="BL363" i="8" s="1"/>
  <c r="BL369" i="8" a="1"/>
  <c r="BL369" i="8" s="1"/>
  <c r="BL374" i="8" a="1"/>
  <c r="BL374" i="8" s="1"/>
  <c r="BL379" i="8" a="1"/>
  <c r="BL379" i="8" s="1"/>
  <c r="BL344" i="8" a="1"/>
  <c r="BL344" i="8" s="1"/>
  <c r="BL349" i="8" a="1"/>
  <c r="BL349" i="8" s="1"/>
  <c r="BL354" i="8" a="1"/>
  <c r="BL354" i="8" s="1"/>
  <c r="BL360" i="8" a="1"/>
  <c r="BL360" i="8" s="1"/>
  <c r="BL365" i="8" a="1"/>
  <c r="BL365" i="8" s="1"/>
  <c r="BL370" i="8" a="1"/>
  <c r="BL370" i="8" s="1"/>
  <c r="BL375" i="8" a="1"/>
  <c r="BL375" i="8" s="1"/>
  <c r="BL337" i="8" a="1"/>
  <c r="BL337" i="8" s="1"/>
  <c r="BL340" i="8" a="1"/>
  <c r="BL340" i="8" s="1"/>
  <c r="BL368" i="8" a="1"/>
  <c r="BL368" i="8" s="1"/>
  <c r="BL342" i="8" a="1"/>
  <c r="BL342" i="8" s="1"/>
  <c r="BL356" i="8" a="1"/>
  <c r="BL356" i="8" s="1"/>
  <c r="BL343" i="8" a="1"/>
  <c r="BL343" i="8" s="1"/>
  <c r="BL371" i="8" a="1"/>
  <c r="BL371" i="8" s="1"/>
  <c r="BL345" i="8" a="1"/>
  <c r="BL345" i="8" s="1"/>
  <c r="BL347" i="8" a="1"/>
  <c r="BL347" i="8" s="1"/>
  <c r="BL361" i="8" a="1"/>
  <c r="BL361" i="8" s="1"/>
  <c r="BL366" i="8" a="1"/>
  <c r="BL366" i="8" s="1"/>
  <c r="BL380" i="8" a="1"/>
  <c r="BL380" i="8" s="1"/>
  <c r="BL338" i="8" a="1"/>
  <c r="BL338" i="8" s="1"/>
  <c r="R217" i="8"/>
  <c r="M217" i="8"/>
  <c r="BN217" i="8"/>
  <c r="BD217" i="8"/>
  <c r="BA217" i="8"/>
  <c r="BM217" i="8"/>
  <c r="BC217" i="8"/>
  <c r="AZ217" i="8"/>
  <c r="BI217" i="8"/>
  <c r="BE217" i="8"/>
  <c r="BF217" i="8"/>
  <c r="BG217" i="8"/>
  <c r="BL217" i="8"/>
  <c r="BB217" i="8"/>
  <c r="BK217" i="8"/>
  <c r="BH217" i="8"/>
  <c r="I53" i="8"/>
  <c r="K53" i="8"/>
  <c r="L53" i="8"/>
  <c r="R53" i="8"/>
  <c r="G53" i="8"/>
  <c r="S53" i="8"/>
  <c r="D53" i="8"/>
  <c r="P53" i="8"/>
  <c r="Q53" i="8"/>
  <c r="F53" i="8"/>
  <c r="N53" i="8"/>
  <c r="M53" i="8"/>
  <c r="N217" i="8"/>
  <c r="O53" i="8"/>
  <c r="K217" i="8"/>
  <c r="BF20" i="8" a="1"/>
  <c r="BF20" i="8" s="1"/>
  <c r="BF22" i="8" a="1"/>
  <c r="BF22" i="8" s="1"/>
  <c r="BF18" i="8" a="1"/>
  <c r="BF18" i="8" s="1"/>
  <c r="BF4" i="8" a="1"/>
  <c r="BF4" i="8" s="1"/>
  <c r="BF7" i="8" a="1"/>
  <c r="BF7" i="8" s="1"/>
  <c r="BF16" i="8" a="1"/>
  <c r="BF16" i="8" s="1"/>
  <c r="BF42" i="8" a="1"/>
  <c r="BF42" i="8" s="1"/>
  <c r="BF39" i="8" a="1"/>
  <c r="BF39" i="8" s="1"/>
  <c r="BF31" i="8" a="1"/>
  <c r="BF31" i="8" s="1"/>
  <c r="BF12" i="8" a="1"/>
  <c r="BF12" i="8" s="1"/>
  <c r="BF27" i="8" a="1"/>
  <c r="BF27" i="8" s="1"/>
  <c r="BF13" i="8" a="1"/>
  <c r="BF13" i="8" s="1"/>
  <c r="BF6" i="8" a="1"/>
  <c r="BF6" i="8" s="1"/>
  <c r="BF32" i="8" a="1"/>
  <c r="BF32" i="8" s="1"/>
  <c r="BF37" i="8" a="1"/>
  <c r="BF37" i="8" s="1"/>
  <c r="BF5" i="8" a="1"/>
  <c r="BF5" i="8" s="1"/>
  <c r="BF36" i="8" a="1"/>
  <c r="BF36" i="8" s="1"/>
  <c r="BF15" i="8" a="1"/>
  <c r="BF15" i="8" s="1"/>
  <c r="BF9" i="8" a="1"/>
  <c r="BF9" i="8" s="1"/>
  <c r="BF35" i="8" a="1"/>
  <c r="BF35" i="8" s="1"/>
  <c r="BF50" i="8" a="1"/>
  <c r="BF50" i="8" s="1"/>
  <c r="BF26" i="8" a="1"/>
  <c r="BF26" i="8" s="1"/>
  <c r="BF48" i="8" a="1"/>
  <c r="BF48" i="8" s="1"/>
  <c r="BF46" i="8" a="1"/>
  <c r="BF46" i="8" s="1"/>
  <c r="BF38" i="8" a="1"/>
  <c r="BF38" i="8" s="1"/>
  <c r="BF30" i="8" a="1"/>
  <c r="BF30" i="8" s="1"/>
  <c r="BF23" i="8" a="1"/>
  <c r="BF23" i="8" s="1"/>
  <c r="BF49" i="8" a="1"/>
  <c r="BF49" i="8" s="1"/>
  <c r="BF24" i="8" a="1"/>
  <c r="BF24" i="8" s="1"/>
  <c r="BF21" i="8" a="1"/>
  <c r="BF21" i="8" s="1"/>
  <c r="BF34" i="8" a="1"/>
  <c r="BF34" i="8" s="1"/>
  <c r="BF41" i="8" a="1"/>
  <c r="BF41" i="8" s="1"/>
  <c r="BF17" i="8" a="1"/>
  <c r="BF17" i="8" s="1"/>
  <c r="BF33" i="8" a="1"/>
  <c r="BF33" i="8" s="1"/>
  <c r="BF47" i="8" a="1"/>
  <c r="BF47" i="8" s="1"/>
  <c r="BF11" i="8" a="1"/>
  <c r="BF11" i="8" s="1"/>
  <c r="BF14" i="8" a="1"/>
  <c r="BF14" i="8" s="1"/>
  <c r="BF25" i="8" a="1"/>
  <c r="BF25" i="8" s="1"/>
  <c r="BF10" i="8" a="1"/>
  <c r="BF10" i="8" s="1"/>
  <c r="BF3" i="8" a="1"/>
  <c r="BF3" i="8" s="1"/>
  <c r="BF29" i="8" a="1"/>
  <c r="BF29" i="8" s="1"/>
  <c r="BF40" i="8" a="1"/>
  <c r="BF40" i="8" s="1"/>
  <c r="BF19" i="8" a="1"/>
  <c r="BF19" i="8" s="1"/>
  <c r="BF45" i="8" a="1"/>
  <c r="BF45" i="8" s="1"/>
  <c r="BF44" i="8" a="1"/>
  <c r="BF44" i="8" s="1"/>
  <c r="BF43" i="8" a="1"/>
  <c r="BF43" i="8" s="1"/>
  <c r="BF8" i="8" a="1"/>
  <c r="BF8" i="8" s="1"/>
  <c r="BF28" i="8" a="1"/>
  <c r="BF28" i="8" s="1"/>
  <c r="S107" i="8"/>
  <c r="E53" i="8"/>
  <c r="C217" i="8"/>
  <c r="AZ24" i="8" a="1"/>
  <c r="AZ24" i="8" s="1"/>
  <c r="AZ40" i="8" a="1"/>
  <c r="AZ40" i="8" s="1"/>
  <c r="AZ12" i="8" a="1"/>
  <c r="AZ12" i="8" s="1"/>
  <c r="AZ44" i="8" a="1"/>
  <c r="AZ44" i="8" s="1"/>
  <c r="AZ38" i="8" a="1"/>
  <c r="AZ38" i="8" s="1"/>
  <c r="AZ16" i="8" a="1"/>
  <c r="AZ16" i="8" s="1"/>
  <c r="AZ3" i="8" a="1"/>
  <c r="AZ3" i="8" s="1"/>
  <c r="AZ33" i="8" a="1"/>
  <c r="AZ33" i="8" s="1"/>
  <c r="AZ26" i="8" a="1"/>
  <c r="AZ26" i="8" s="1"/>
  <c r="AZ32" i="8" a="1"/>
  <c r="AZ32" i="8" s="1"/>
  <c r="AZ19" i="8" a="1"/>
  <c r="AZ19" i="8" s="1"/>
  <c r="AZ18" i="8" a="1"/>
  <c r="AZ18" i="8" s="1"/>
  <c r="AZ30" i="8" a="1"/>
  <c r="AZ30" i="8" s="1"/>
  <c r="AZ46" i="8" a="1"/>
  <c r="AZ46" i="8" s="1"/>
  <c r="AZ25" i="8" a="1"/>
  <c r="AZ25" i="8" s="1"/>
  <c r="AZ27" i="8" a="1"/>
  <c r="AZ27" i="8" s="1"/>
  <c r="AZ13" i="8" a="1"/>
  <c r="AZ13" i="8" s="1"/>
  <c r="AZ6" i="8" a="1"/>
  <c r="AZ6" i="8" s="1"/>
  <c r="AZ49" i="8" a="1"/>
  <c r="AZ49" i="8" s="1"/>
  <c r="AZ5" i="8" a="1"/>
  <c r="AZ5" i="8" s="1"/>
  <c r="AZ4" i="8" a="1"/>
  <c r="AZ4" i="8" s="1"/>
  <c r="AZ17" i="8" a="1"/>
  <c r="AZ17" i="8" s="1"/>
  <c r="AZ7" i="8" a="1"/>
  <c r="AZ7" i="8" s="1"/>
  <c r="AZ43" i="8" a="1"/>
  <c r="AZ43" i="8" s="1"/>
  <c r="AZ28" i="8" a="1"/>
  <c r="AZ28" i="8" s="1"/>
  <c r="AZ21" i="8" a="1"/>
  <c r="AZ21" i="8" s="1"/>
  <c r="AZ31" i="8" a="1"/>
  <c r="AZ31" i="8" s="1"/>
  <c r="AZ48" i="8" a="1"/>
  <c r="AZ48" i="8" s="1"/>
  <c r="AZ23" i="8" a="1"/>
  <c r="AZ23" i="8" s="1"/>
  <c r="AZ22" i="8" a="1"/>
  <c r="AZ22" i="8" s="1"/>
  <c r="AZ39" i="8" a="1"/>
  <c r="AZ39" i="8" s="1"/>
  <c r="AZ20" i="8" a="1"/>
  <c r="AZ20" i="8" s="1"/>
  <c r="AZ14" i="8" a="1"/>
  <c r="AZ14" i="8" s="1"/>
  <c r="AZ8" i="8" a="1"/>
  <c r="AZ8" i="8" s="1"/>
  <c r="AZ47" i="8" a="1"/>
  <c r="AZ47" i="8" s="1"/>
  <c r="AZ36" i="8" a="1"/>
  <c r="AZ36" i="8" s="1"/>
  <c r="AZ42" i="8" a="1"/>
  <c r="AZ42" i="8" s="1"/>
  <c r="AZ35" i="8" a="1"/>
  <c r="AZ35" i="8" s="1"/>
  <c r="AZ34" i="8" a="1"/>
  <c r="AZ34" i="8" s="1"/>
  <c r="AZ11" i="8" a="1"/>
  <c r="AZ11" i="8" s="1"/>
  <c r="AZ10" i="8" a="1"/>
  <c r="AZ10" i="8" s="1"/>
  <c r="AZ41" i="8" a="1"/>
  <c r="AZ41" i="8" s="1"/>
  <c r="AZ50" i="8" a="1"/>
  <c r="AZ50" i="8" s="1"/>
  <c r="AZ37" i="8" a="1"/>
  <c r="AZ37" i="8" s="1"/>
  <c r="AZ9" i="8" a="1"/>
  <c r="AZ9" i="8" s="1"/>
  <c r="AZ15" i="8" a="1"/>
  <c r="AZ15" i="8" s="1"/>
  <c r="AZ45" i="8" a="1"/>
  <c r="AZ45" i="8" s="1"/>
  <c r="AZ29" i="8" a="1"/>
  <c r="AZ29" i="8" s="1"/>
  <c r="R107" i="8"/>
  <c r="G107" i="8"/>
  <c r="E107" i="8"/>
  <c r="P107" i="8"/>
  <c r="C107" i="8"/>
  <c r="N107" i="8"/>
  <c r="Q107" i="8"/>
  <c r="L107" i="8"/>
  <c r="F107" i="8"/>
  <c r="B107" i="8"/>
  <c r="H107" i="8"/>
  <c r="O217" i="8"/>
  <c r="Q162" i="8"/>
  <c r="I162" i="8"/>
  <c r="N162" i="8"/>
  <c r="H162" i="8"/>
  <c r="R162" i="8"/>
  <c r="G162" i="8"/>
  <c r="E162" i="8"/>
  <c r="F162" i="8"/>
  <c r="C162" i="8"/>
  <c r="P162" i="8"/>
  <c r="S162" i="8"/>
  <c r="M162" i="8"/>
  <c r="J162" i="8"/>
  <c r="K162" i="8"/>
  <c r="B162" i="8"/>
  <c r="O162" i="8"/>
  <c r="L162" i="8"/>
  <c r="D162" i="8"/>
  <c r="J217" i="8"/>
  <c r="Q217" i="8"/>
  <c r="O107" i="8"/>
  <c r="BL5" i="8" a="1"/>
  <c r="BL5" i="8" s="1"/>
  <c r="BL7" i="8" a="1"/>
  <c r="BL7" i="8" s="1"/>
  <c r="BL24" i="8" a="1"/>
  <c r="BL24" i="8" s="1"/>
  <c r="BL10" i="8" a="1"/>
  <c r="BL10" i="8" s="1"/>
  <c r="BL49" i="8" a="1"/>
  <c r="BL49" i="8" s="1"/>
  <c r="BL8" i="8" a="1"/>
  <c r="BL8" i="8" s="1"/>
  <c r="BL33" i="8" a="1"/>
  <c r="BL33" i="8" s="1"/>
  <c r="BL17" i="8" a="1"/>
  <c r="BL17" i="8" s="1"/>
  <c r="BL39" i="8" a="1"/>
  <c r="BL39" i="8" s="1"/>
  <c r="BL27" i="8" a="1"/>
  <c r="BL27" i="8" s="1"/>
  <c r="BL37" i="8" a="1"/>
  <c r="BL37" i="8" s="1"/>
  <c r="BL40" i="8" a="1"/>
  <c r="BL40" i="8" s="1"/>
  <c r="BL32" i="8" a="1"/>
  <c r="BL32" i="8" s="1"/>
  <c r="BL38" i="8" a="1"/>
  <c r="BL38" i="8" s="1"/>
  <c r="BL46" i="8" a="1"/>
  <c r="BL46" i="8" s="1"/>
  <c r="BL20" i="8" a="1"/>
  <c r="BL20" i="8" s="1"/>
  <c r="BL29" i="8" a="1"/>
  <c r="BL29" i="8" s="1"/>
  <c r="BL11" i="8" a="1"/>
  <c r="BL11" i="8" s="1"/>
  <c r="BL34" i="8" a="1"/>
  <c r="BL34" i="8" s="1"/>
  <c r="BL13" i="8" a="1"/>
  <c r="BL13" i="8" s="1"/>
  <c r="BL9" i="8" a="1"/>
  <c r="BL9" i="8" s="1"/>
  <c r="BL3" i="8" a="1"/>
  <c r="BL3" i="8" s="1"/>
  <c r="BL12" i="8" a="1"/>
  <c r="BL12" i="8" s="1"/>
  <c r="BL15" i="8" a="1"/>
  <c r="BL15" i="8" s="1"/>
  <c r="BL18" i="8" a="1"/>
  <c r="BL18" i="8" s="1"/>
  <c r="BL48" i="8" a="1"/>
  <c r="BL48" i="8" s="1"/>
  <c r="BL30" i="8" a="1"/>
  <c r="BL30" i="8" s="1"/>
  <c r="BL16" i="8" a="1"/>
  <c r="BL16" i="8" s="1"/>
  <c r="BL31" i="8" a="1"/>
  <c r="BL31" i="8" s="1"/>
  <c r="BL36" i="8" a="1"/>
  <c r="BL36" i="8" s="1"/>
  <c r="BL19" i="8" a="1"/>
  <c r="BL19" i="8" s="1"/>
  <c r="BL45" i="8" a="1"/>
  <c r="BL45" i="8" s="1"/>
  <c r="BL44" i="8" a="1"/>
  <c r="BL44" i="8" s="1"/>
  <c r="BL41" i="8" a="1"/>
  <c r="BL41" i="8" s="1"/>
  <c r="BL21" i="8" a="1"/>
  <c r="BL21" i="8" s="1"/>
  <c r="BL47" i="8" a="1"/>
  <c r="BL47" i="8" s="1"/>
  <c r="BL22" i="8" a="1"/>
  <c r="BL22" i="8" s="1"/>
  <c r="BL4" i="8" a="1"/>
  <c r="BL4" i="8" s="1"/>
  <c r="BL43" i="8" a="1"/>
  <c r="BL43" i="8" s="1"/>
  <c r="BL26" i="8" a="1"/>
  <c r="BL26" i="8" s="1"/>
  <c r="BL25" i="8" a="1"/>
  <c r="BL25" i="8" s="1"/>
  <c r="BL23" i="8" a="1"/>
  <c r="BL23" i="8" s="1"/>
  <c r="BL6" i="8" a="1"/>
  <c r="BL6" i="8" s="1"/>
  <c r="BL14" i="8" a="1"/>
  <c r="BL14" i="8" s="1"/>
  <c r="BL50" i="8" a="1"/>
  <c r="BL50" i="8" s="1"/>
  <c r="BL28" i="8" a="1"/>
  <c r="BL28" i="8" s="1"/>
  <c r="BL35" i="8" a="1"/>
  <c r="BL35" i="8" s="1"/>
  <c r="BL42" i="8" a="1"/>
  <c r="BL42" i="8" s="1"/>
  <c r="D107" i="8"/>
  <c r="S217" i="8"/>
  <c r="BB24" i="8" a="1"/>
  <c r="BB24" i="8" s="1"/>
  <c r="BB9" i="8" a="1"/>
  <c r="BB9" i="8" s="1"/>
  <c r="BB45" i="8" a="1"/>
  <c r="BB45" i="8" s="1"/>
  <c r="BB23" i="8" a="1"/>
  <c r="BB23" i="8" s="1"/>
  <c r="BB8" i="8" a="1"/>
  <c r="BB8" i="8" s="1"/>
  <c r="BB3" i="8" a="1"/>
  <c r="BB3" i="8" s="1"/>
  <c r="BB14" i="8" a="1"/>
  <c r="BB14" i="8" s="1"/>
  <c r="BB34" i="8" a="1"/>
  <c r="BB34" i="8" s="1"/>
  <c r="BB33" i="8" a="1"/>
  <c r="BB33" i="8" s="1"/>
  <c r="BB22" i="8" a="1"/>
  <c r="BB22" i="8" s="1"/>
  <c r="BB48" i="8" a="1"/>
  <c r="BB48" i="8" s="1"/>
  <c r="BB13" i="8" a="1"/>
  <c r="BB13" i="8" s="1"/>
  <c r="BB4" i="8" a="1"/>
  <c r="BB4" i="8" s="1"/>
  <c r="BB32" i="8" a="1"/>
  <c r="BB32" i="8" s="1"/>
  <c r="BB41" i="8" a="1"/>
  <c r="BB41" i="8" s="1"/>
  <c r="BB37" i="8" a="1"/>
  <c r="BB37" i="8" s="1"/>
  <c r="BB31" i="8" a="1"/>
  <c r="BB31" i="8" s="1"/>
  <c r="BB38" i="8" a="1"/>
  <c r="BB38" i="8" s="1"/>
  <c r="BB16" i="8" a="1"/>
  <c r="BB16" i="8" s="1"/>
  <c r="BB6" i="8" a="1"/>
  <c r="BB6" i="8" s="1"/>
  <c r="BB44" i="8" a="1"/>
  <c r="BB44" i="8" s="1"/>
  <c r="BB39" i="8" a="1"/>
  <c r="BB39" i="8" s="1"/>
  <c r="BB12" i="8" a="1"/>
  <c r="BB12" i="8" s="1"/>
  <c r="BB40" i="8" a="1"/>
  <c r="BB40" i="8" s="1"/>
  <c r="BB21" i="8" a="1"/>
  <c r="BB21" i="8" s="1"/>
  <c r="BB49" i="8" a="1"/>
  <c r="BB49" i="8" s="1"/>
  <c r="BB47" i="8" a="1"/>
  <c r="BB47" i="8" s="1"/>
  <c r="BB18" i="8" a="1"/>
  <c r="BB18" i="8" s="1"/>
  <c r="BB50" i="8" a="1"/>
  <c r="BB50" i="8" s="1"/>
  <c r="BB30" i="8" a="1"/>
  <c r="BB30" i="8" s="1"/>
  <c r="BB35" i="8" a="1"/>
  <c r="BB35" i="8" s="1"/>
  <c r="BB29" i="8" a="1"/>
  <c r="BB29" i="8" s="1"/>
  <c r="BB5" i="8" a="1"/>
  <c r="BB5" i="8" s="1"/>
  <c r="BB42" i="8" a="1"/>
  <c r="BB42" i="8" s="1"/>
  <c r="BB11" i="8" a="1"/>
  <c r="BB11" i="8" s="1"/>
  <c r="BB26" i="8" a="1"/>
  <c r="BB26" i="8" s="1"/>
  <c r="BB7" i="8" a="1"/>
  <c r="BB7" i="8" s="1"/>
  <c r="BB10" i="8" a="1"/>
  <c r="BB10" i="8" s="1"/>
  <c r="BB19" i="8" a="1"/>
  <c r="BB19" i="8" s="1"/>
  <c r="BB36" i="8" a="1"/>
  <c r="BB36" i="8" s="1"/>
  <c r="BB15" i="8" a="1"/>
  <c r="BB15" i="8" s="1"/>
  <c r="BB43" i="8" a="1"/>
  <c r="BB43" i="8" s="1"/>
  <c r="BB46" i="8" a="1"/>
  <c r="BB46" i="8" s="1"/>
  <c r="BB25" i="8" a="1"/>
  <c r="BB25" i="8" s="1"/>
  <c r="BB17" i="8" a="1"/>
  <c r="BB17" i="8" s="1"/>
  <c r="BB27" i="8" a="1"/>
  <c r="BB27" i="8" s="1"/>
  <c r="BB28" i="8" a="1"/>
  <c r="BB28" i="8" s="1"/>
  <c r="BB20" i="8" a="1"/>
  <c r="BB20" i="8" s="1"/>
  <c r="I107" i="8"/>
  <c r="B274" i="8" a="1"/>
  <c r="B274"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8" i="8" a="1"/>
  <c r="B278" i="8" s="1"/>
  <c r="B287" i="8" a="1"/>
  <c r="B287" i="8" s="1"/>
  <c r="B301" i="8" a="1"/>
  <c r="B301" i="8" s="1"/>
  <c r="B310" i="8" a="1"/>
  <c r="B310" i="8" s="1"/>
  <c r="B319" i="8" a="1"/>
  <c r="B319" i="8" s="1"/>
  <c r="B283" i="8" a="1"/>
  <c r="B283" i="8" s="1"/>
  <c r="B297" i="8" a="1"/>
  <c r="B297" i="8" s="1"/>
  <c r="B306" i="8" a="1"/>
  <c r="B306" i="8" s="1"/>
  <c r="B315" i="8" a="1"/>
  <c r="B315" i="8" s="1"/>
  <c r="B279" i="8" a="1"/>
  <c r="B279" i="8" s="1"/>
  <c r="B293" i="8" a="1"/>
  <c r="B293" i="8" s="1"/>
  <c r="B302" i="8" a="1"/>
  <c r="B302" i="8" s="1"/>
  <c r="B311" i="8" a="1"/>
  <c r="B311" i="8" s="1"/>
  <c r="B275" i="8" a="1"/>
  <c r="B275" i="8" s="1"/>
  <c r="B289" i="8" a="1"/>
  <c r="B289" i="8" s="1"/>
  <c r="B298" i="8" a="1"/>
  <c r="B298" i="8" s="1"/>
  <c r="B307" i="8" a="1"/>
  <c r="B307" i="8" s="1"/>
  <c r="B321" i="8" a="1"/>
  <c r="B321" i="8" s="1"/>
  <c r="B285" i="8" a="1"/>
  <c r="B285" i="8" s="1"/>
  <c r="B294" i="8" a="1"/>
  <c r="B294" i="8" s="1"/>
  <c r="B303" i="8" a="1"/>
  <c r="B303" i="8" s="1"/>
  <c r="B317" i="8" a="1"/>
  <c r="B317" i="8" s="1"/>
  <c r="B281" i="8" a="1"/>
  <c r="B281" i="8" s="1"/>
  <c r="B290" i="8" a="1"/>
  <c r="B290" i="8" s="1"/>
  <c r="B299" i="8" a="1"/>
  <c r="B299" i="8" s="1"/>
  <c r="B313" i="8" a="1"/>
  <c r="B313" i="8" s="1"/>
  <c r="B277" i="8" a="1"/>
  <c r="B277" i="8" s="1"/>
  <c r="B286" i="8" a="1"/>
  <c r="B286" i="8" s="1"/>
  <c r="B295" i="8" a="1"/>
  <c r="B295" i="8" s="1"/>
  <c r="B309" i="8" a="1"/>
  <c r="B309" i="8" s="1"/>
  <c r="B318" i="8" a="1"/>
  <c r="B318" i="8" s="1"/>
  <c r="B282" i="8" a="1"/>
  <c r="B282" i="8" s="1"/>
  <c r="B291" i="8" a="1"/>
  <c r="B291" i="8" s="1"/>
  <c r="B305" i="8" a="1"/>
  <c r="B305" i="8" s="1"/>
  <c r="B314" i="8" a="1"/>
  <c r="B314" i="8" s="1"/>
  <c r="G225" i="8" a="1"/>
  <c r="G225" i="8" s="1"/>
  <c r="G245" i="8" a="1"/>
  <c r="G245" i="8" s="1"/>
  <c r="G242" i="8" a="1"/>
  <c r="G242" i="8" s="1"/>
  <c r="G248" i="8" a="1"/>
  <c r="G248" i="8" s="1"/>
  <c r="G224" i="8" a="1"/>
  <c r="G224" i="8" s="1"/>
  <c r="G226" i="8" a="1"/>
  <c r="G226" i="8" s="1"/>
  <c r="G241" i="8" a="1"/>
  <c r="G241" i="8" s="1"/>
  <c r="G258" i="8" a="1"/>
  <c r="G258" i="8" s="1"/>
  <c r="G263" i="8" a="1"/>
  <c r="G263" i="8" s="1"/>
  <c r="G255" i="8" a="1"/>
  <c r="G255" i="8" s="1"/>
  <c r="G222" i="8" a="1"/>
  <c r="G222" i="8" s="1"/>
  <c r="G232" i="8" a="1"/>
  <c r="G232" i="8" s="1"/>
  <c r="G240" i="8" a="1"/>
  <c r="G240" i="8" s="1"/>
  <c r="G219" i="8" a="1"/>
  <c r="G219" i="8" s="1"/>
  <c r="G228" i="8" a="1"/>
  <c r="G228" i="8" s="1"/>
  <c r="G235" i="8" a="1"/>
  <c r="G235" i="8" s="1"/>
  <c r="G230" i="8" a="1"/>
  <c r="G230" i="8" s="1"/>
  <c r="G227" i="8" a="1"/>
  <c r="G227" i="8" s="1"/>
  <c r="G251" i="8" a="1"/>
  <c r="G251" i="8" s="1"/>
  <c r="G229" i="8" a="1"/>
  <c r="G229" i="8" s="1"/>
  <c r="G253" i="8" a="1"/>
  <c r="G253" i="8" s="1"/>
  <c r="G265" i="8" a="1"/>
  <c r="G265" i="8" s="1"/>
  <c r="G250" i="8" a="1"/>
  <c r="G250" i="8" s="1"/>
  <c r="G244" i="8" a="1"/>
  <c r="G244" i="8" s="1"/>
  <c r="G254" i="8" a="1"/>
  <c r="G254" i="8" s="1"/>
  <c r="G243" i="8" a="1"/>
  <c r="G243" i="8" s="1"/>
  <c r="G220" i="8" a="1"/>
  <c r="G220" i="8" s="1"/>
  <c r="G261" i="8" a="1"/>
  <c r="G261" i="8" s="1"/>
  <c r="G236" i="8" a="1"/>
  <c r="G236" i="8" s="1"/>
  <c r="G246" i="8" a="1"/>
  <c r="G246" i="8" s="1"/>
  <c r="G262" i="8" a="1"/>
  <c r="G262" i="8" s="1"/>
  <c r="G238" i="8" a="1"/>
  <c r="G238" i="8" s="1"/>
  <c r="G223" i="8" a="1"/>
  <c r="G223" i="8" s="1"/>
  <c r="G237" i="8" a="1"/>
  <c r="G237" i="8" s="1"/>
  <c r="G233" i="8" a="1"/>
  <c r="G233" i="8" s="1"/>
  <c r="G239" i="8" a="1"/>
  <c r="G239" i="8" s="1"/>
  <c r="G257" i="8" a="1"/>
  <c r="G257" i="8" s="1"/>
  <c r="G256" i="8" a="1"/>
  <c r="G256" i="8" s="1"/>
  <c r="G252" i="8" a="1"/>
  <c r="G252" i="8" s="1"/>
  <c r="G221" i="8" a="1"/>
  <c r="G221" i="8" s="1"/>
  <c r="G260" i="8" a="1"/>
  <c r="G260" i="8" s="1"/>
  <c r="G249" i="8" a="1"/>
  <c r="G249" i="8" s="1"/>
  <c r="G231" i="8" a="1"/>
  <c r="G231" i="8" s="1"/>
  <c r="G259" i="8" a="1"/>
  <c r="G259" i="8" s="1"/>
  <c r="G266" i="8" a="1"/>
  <c r="G266" i="8" s="1"/>
  <c r="G264" i="8" a="1"/>
  <c r="G264" i="8" s="1"/>
  <c r="G234" i="8" a="1"/>
  <c r="G234" i="8" s="1"/>
  <c r="G247" i="8" a="1"/>
  <c r="G247" i="8" s="1"/>
  <c r="AA102" i="8" a="1"/>
  <c r="AA102" i="8" s="1"/>
  <c r="AA97" i="8" a="1"/>
  <c r="AA97" i="8" s="1"/>
  <c r="AA100" i="8" a="1"/>
  <c r="AA100" i="8" s="1"/>
  <c r="AA98" i="8" a="1"/>
  <c r="AA98" i="8" s="1"/>
  <c r="B41" i="8" a="1"/>
  <c r="B41" i="8" s="1"/>
  <c r="B5" i="8" a="1"/>
  <c r="B5" i="8" s="1"/>
  <c r="AA89" i="8" a="1"/>
  <c r="AA89" i="8" s="1"/>
  <c r="AA93" i="8" a="1"/>
  <c r="AA93" i="8" s="1"/>
  <c r="B44" i="8" a="1"/>
  <c r="B44" i="8" s="1"/>
  <c r="B35" i="8" a="1"/>
  <c r="B35" i="8" s="1"/>
  <c r="B4" i="8" a="1"/>
  <c r="B4" i="8" s="1"/>
  <c r="B13" i="8" a="1"/>
  <c r="B13" i="8" s="1"/>
  <c r="AA319" i="8" a="1"/>
  <c r="AA319" i="8" s="1"/>
  <c r="AA380" i="8" a="1"/>
  <c r="AA380" i="8" s="1"/>
  <c r="AA313" i="8" a="1"/>
  <c r="AA313" i="8" s="1"/>
  <c r="AA309" i="8" a="1"/>
  <c r="AA309" i="8" s="1"/>
  <c r="AA379" i="8" a="1"/>
  <c r="AA379" i="8" s="1"/>
  <c r="AA311" i="8" a="1"/>
  <c r="AA311" i="8" s="1"/>
  <c r="B28" i="8" a="1"/>
  <c r="B28" i="8" s="1"/>
  <c r="B23" i="8" a="1"/>
  <c r="B23" i="8" s="1"/>
  <c r="B39" i="8" a="1"/>
  <c r="B39" i="8" s="1"/>
  <c r="B10" i="8" a="1"/>
  <c r="B10" i="8" s="1"/>
  <c r="AA99" i="8" a="1"/>
  <c r="AA99" i="8" s="1"/>
  <c r="B9" i="8" a="1"/>
  <c r="B9" i="8" s="1"/>
  <c r="B16" i="8" a="1"/>
  <c r="B16" i="8" s="1"/>
  <c r="B14" i="8" a="1"/>
  <c r="B14" i="8" s="1"/>
  <c r="B20" i="8" a="1"/>
  <c r="B20" i="8" s="1"/>
  <c r="B17" i="8" a="1"/>
  <c r="B17" i="8" s="1"/>
  <c r="AA90" i="8" a="1"/>
  <c r="AA90" i="8" s="1"/>
  <c r="B37" i="8" a="1"/>
  <c r="B37" i="8" s="1"/>
  <c r="AA308" i="8" a="1"/>
  <c r="AA308" i="8" s="1"/>
  <c r="AA373" i="8" a="1"/>
  <c r="AA373" i="8" s="1"/>
  <c r="AA91" i="8" a="1"/>
  <c r="AA91" i="8" s="1"/>
  <c r="B38" i="8" a="1"/>
  <c r="B38" i="8" s="1"/>
  <c r="B19" i="8" a="1"/>
  <c r="B19" i="8" s="1"/>
  <c r="AA320" i="8" a="1"/>
  <c r="AA320" i="8" s="1"/>
  <c r="AA371" i="8" a="1"/>
  <c r="AA371" i="8" s="1"/>
  <c r="AA376" i="8" a="1"/>
  <c r="AA376" i="8" s="1"/>
  <c r="B3" i="8" a="1"/>
  <c r="B3" i="8" s="1"/>
  <c r="AA382" i="8" a="1"/>
  <c r="AA382" i="8" s="1"/>
  <c r="B36" i="8" a="1"/>
  <c r="B36" i="8" s="1"/>
  <c r="B8" i="8" a="1"/>
  <c r="B8" i="8" s="1"/>
  <c r="B12" i="8" a="1"/>
  <c r="B12" i="8" s="1"/>
  <c r="B50" i="8" a="1"/>
  <c r="B50" i="8" s="1"/>
  <c r="B29" i="8" a="1"/>
  <c r="B29" i="8" s="1"/>
  <c r="B25" i="8" a="1"/>
  <c r="B25" i="8" s="1"/>
  <c r="AA375" i="8" a="1"/>
  <c r="AA375" i="8" s="1"/>
  <c r="AA310" i="8" a="1"/>
  <c r="AA310" i="8" s="1"/>
  <c r="B49" i="8" a="1"/>
  <c r="B49" i="8" s="1"/>
  <c r="B11" i="8" a="1"/>
  <c r="B11" i="8" s="1"/>
  <c r="B7" i="8" a="1"/>
  <c r="B7" i="8" s="1"/>
  <c r="B22" i="8" a="1"/>
  <c r="B22" i="8" s="1"/>
  <c r="AA95" i="8" a="1"/>
  <c r="AA95" i="8" s="1"/>
  <c r="B27" i="8" a="1"/>
  <c r="B27" i="8" s="1"/>
  <c r="B47" i="8" a="1"/>
  <c r="B47" i="8" s="1"/>
  <c r="B15" i="8" a="1"/>
  <c r="B15" i="8" s="1"/>
  <c r="AA318" i="8" a="1"/>
  <c r="AA318" i="8" s="1"/>
  <c r="AA377" i="8" a="1"/>
  <c r="AA377" i="8" s="1"/>
  <c r="B26" i="8" a="1"/>
  <c r="B26" i="8" s="1"/>
  <c r="B42" i="8" a="1"/>
  <c r="B42" i="8" s="1"/>
  <c r="AA94" i="8" a="1"/>
  <c r="AA94" i="8" s="1"/>
  <c r="B6" i="8" a="1"/>
  <c r="B6" i="8" s="1"/>
  <c r="B45" i="8" a="1"/>
  <c r="B45" i="8" s="1"/>
  <c r="AA383" i="8" a="1"/>
  <c r="AA383" i="8" s="1"/>
  <c r="AA312" i="8" a="1"/>
  <c r="AA312" i="8" s="1"/>
  <c r="AA378" i="8" a="1"/>
  <c r="AA378" i="8" s="1"/>
  <c r="AA381" i="8" a="1"/>
  <c r="AA381" i="8" s="1"/>
  <c r="AA314" i="8" a="1"/>
  <c r="AA314" i="8" s="1"/>
  <c r="AA96" i="8" a="1"/>
  <c r="AA96" i="8" s="1"/>
  <c r="AA92" i="8" a="1"/>
  <c r="AA92" i="8" s="1"/>
  <c r="B46" i="8" a="1"/>
  <c r="B46" i="8" s="1"/>
  <c r="B40" i="8" a="1"/>
  <c r="B40" i="8" s="1"/>
  <c r="B21" i="8" a="1"/>
  <c r="B21" i="8" s="1"/>
  <c r="AA316" i="8" a="1"/>
  <c r="AA316" i="8" s="1"/>
  <c r="AA321" i="8" a="1"/>
  <c r="AA321" i="8" s="1"/>
  <c r="AA372" i="8" a="1"/>
  <c r="AA372" i="8" s="1"/>
  <c r="B24" i="8" a="1"/>
  <c r="B24" i="8" s="1"/>
  <c r="AA317" i="8" a="1"/>
  <c r="AA317" i="8" s="1"/>
  <c r="B31" i="8" a="1"/>
  <c r="B31" i="8" s="1"/>
  <c r="B34" i="8" a="1"/>
  <c r="B34" i="8" s="1"/>
  <c r="B43" i="8" a="1"/>
  <c r="B43" i="8" s="1"/>
  <c r="B32" i="8" a="1"/>
  <c r="B32" i="8" s="1"/>
  <c r="AA101" i="8" a="1"/>
  <c r="AA101" i="8" s="1"/>
  <c r="B30" i="8" a="1"/>
  <c r="B30" i="8" s="1"/>
  <c r="B18" i="8" a="1"/>
  <c r="B18" i="8" s="1"/>
  <c r="AA315" i="8" a="1"/>
  <c r="AA315" i="8" s="1"/>
  <c r="B33" i="8" a="1"/>
  <c r="B33" i="8" s="1"/>
  <c r="B48" i="8" a="1"/>
  <c r="B48" i="8" s="1"/>
  <c r="AA370" i="8" a="1"/>
  <c r="AA370" i="8" s="1"/>
  <c r="AA374" i="8" a="1"/>
  <c r="AA374" i="8" s="1"/>
  <c r="L217" i="8"/>
  <c r="F217" i="8"/>
  <c r="BJ107" i="8"/>
  <c r="BI107" i="8"/>
  <c r="BK107" i="8"/>
  <c r="AY107" i="8"/>
  <c r="BB107" i="8"/>
  <c r="BL107" i="8"/>
  <c r="BF107" i="8"/>
  <c r="BD107" i="8"/>
  <c r="BM107" i="8"/>
  <c r="BN107" i="8"/>
  <c r="BH107" i="8"/>
  <c r="BC107" i="8"/>
  <c r="BG107" i="8"/>
  <c r="BA107" i="8"/>
  <c r="G339" i="8" a="1"/>
  <c r="G339" i="8" s="1"/>
  <c r="G343" i="8" a="1"/>
  <c r="G343" i="8" s="1"/>
  <c r="G347" i="8" a="1"/>
  <c r="G347" i="8" s="1"/>
  <c r="G351" i="8" a="1"/>
  <c r="G351" i="8" s="1"/>
  <c r="G355" i="8" a="1"/>
  <c r="G355" i="8" s="1"/>
  <c r="G359" i="8" a="1"/>
  <c r="G359" i="8" s="1"/>
  <c r="G363" i="8" a="1"/>
  <c r="G363" i="8" s="1"/>
  <c r="G367" i="8" a="1"/>
  <c r="G367" i="8" s="1"/>
  <c r="G371" i="8" a="1"/>
  <c r="G371" i="8" s="1"/>
  <c r="G375" i="8" a="1"/>
  <c r="G375" i="8" s="1"/>
  <c r="G379" i="8" a="1"/>
  <c r="G379" i="8" s="1"/>
  <c r="G383" i="8" a="1"/>
  <c r="G383" i="8" s="1"/>
  <c r="G336" i="8" a="1"/>
  <c r="G336" i="8" s="1"/>
  <c r="G340" i="8" a="1"/>
  <c r="G340" i="8" s="1"/>
  <c r="G344" i="8" a="1"/>
  <c r="G344" i="8" s="1"/>
  <c r="G348" i="8" a="1"/>
  <c r="G348" i="8" s="1"/>
  <c r="G352" i="8" a="1"/>
  <c r="G352" i="8" s="1"/>
  <c r="G356" i="8" a="1"/>
  <c r="G356" i="8" s="1"/>
  <c r="G360" i="8" a="1"/>
  <c r="G360" i="8" s="1"/>
  <c r="G364" i="8" a="1"/>
  <c r="G364" i="8" s="1"/>
  <c r="G368" i="8" a="1"/>
  <c r="G368" i="8" s="1"/>
  <c r="G372" i="8" a="1"/>
  <c r="G372" i="8" s="1"/>
  <c r="G376" i="8" a="1"/>
  <c r="G376" i="8" s="1"/>
  <c r="G380" i="8" a="1"/>
  <c r="G380" i="8" s="1"/>
  <c r="G337" i="8" a="1"/>
  <c r="G337" i="8" s="1"/>
  <c r="G341" i="8" a="1"/>
  <c r="G341" i="8" s="1"/>
  <c r="G345" i="8" a="1"/>
  <c r="G345" i="8" s="1"/>
  <c r="G349" i="8" a="1"/>
  <c r="G349" i="8" s="1"/>
  <c r="G353" i="8" a="1"/>
  <c r="G353" i="8" s="1"/>
  <c r="G357" i="8" a="1"/>
  <c r="G357" i="8" s="1"/>
  <c r="G361" i="8" a="1"/>
  <c r="G361" i="8" s="1"/>
  <c r="G365" i="8" a="1"/>
  <c r="G365" i="8" s="1"/>
  <c r="G369" i="8" a="1"/>
  <c r="G369" i="8" s="1"/>
  <c r="G373" i="8" a="1"/>
  <c r="G373" i="8" s="1"/>
  <c r="G377" i="8" a="1"/>
  <c r="G377" i="8" s="1"/>
  <c r="G381" i="8" a="1"/>
  <c r="G381" i="8" s="1"/>
  <c r="G346" i="8" a="1"/>
  <c r="G346" i="8" s="1"/>
  <c r="G362" i="8" a="1"/>
  <c r="G362" i="8" s="1"/>
  <c r="G378" i="8" a="1"/>
  <c r="G378" i="8" s="1"/>
  <c r="G350" i="8" a="1"/>
  <c r="G350" i="8" s="1"/>
  <c r="G366" i="8" a="1"/>
  <c r="G366" i="8" s="1"/>
  <c r="G382" i="8" a="1"/>
  <c r="G382" i="8" s="1"/>
  <c r="G338" i="8" a="1"/>
  <c r="G338" i="8" s="1"/>
  <c r="G354" i="8" a="1"/>
  <c r="G354" i="8" s="1"/>
  <c r="G370" i="8" a="1"/>
  <c r="G370" i="8" s="1"/>
  <c r="G342" i="8" a="1"/>
  <c r="G342" i="8" s="1"/>
  <c r="G358" i="8" a="1"/>
  <c r="G358" i="8" s="1"/>
  <c r="G374" i="8" a="1"/>
  <c r="G374" i="8" s="1"/>
  <c r="H217" i="8"/>
  <c r="M107" i="8"/>
  <c r="AX109" i="8" a="1"/>
  <c r="AX109"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4" i="8" a="1"/>
  <c r="AX114" i="8" s="1"/>
  <c r="AX148" i="8" a="1"/>
  <c r="AX148" i="8" s="1"/>
  <c r="AX151" i="8" a="1"/>
  <c r="AX151" i="8" s="1"/>
  <c r="AX138" i="8" a="1"/>
  <c r="AX138" i="8" s="1"/>
  <c r="AX112" i="8" a="1"/>
  <c r="AX112" i="8" s="1"/>
  <c r="AX134" i="8" a="1"/>
  <c r="AX134" i="8" s="1"/>
  <c r="AX135" i="8" a="1"/>
  <c r="AX135" i="8" s="1"/>
  <c r="AX139" i="8" a="1"/>
  <c r="AX139" i="8" s="1"/>
  <c r="AX145" i="8" a="1"/>
  <c r="AX145" i="8" s="1"/>
  <c r="AX133" i="8" a="1"/>
  <c r="AX133" i="8" s="1"/>
  <c r="AX128" i="8" a="1"/>
  <c r="AX128" i="8" s="1"/>
  <c r="AX147" i="8" a="1"/>
  <c r="AX147" i="8" s="1"/>
  <c r="AX115" i="8" a="1"/>
  <c r="AX115" i="8" s="1"/>
  <c r="AX146" i="8" a="1"/>
  <c r="AX146" i="8" s="1"/>
  <c r="AX117" i="8" a="1"/>
  <c r="AX117" i="8" s="1"/>
  <c r="AX123" i="8" a="1"/>
  <c r="AX123" i="8" s="1"/>
  <c r="AX150" i="8" a="1"/>
  <c r="AX150" i="8" s="1"/>
  <c r="AX140" i="8" a="1"/>
  <c r="AX140" i="8" s="1"/>
  <c r="AX116" i="8" a="1"/>
  <c r="AX116" i="8" s="1"/>
  <c r="AX125" i="8" a="1"/>
  <c r="AX125" i="8" s="1"/>
  <c r="AX152" i="8" a="1"/>
  <c r="AX152" i="8" s="1"/>
  <c r="AX119" i="8" a="1"/>
  <c r="AX119" i="8" s="1"/>
  <c r="AX124" i="8" a="1"/>
  <c r="AX124" i="8" s="1"/>
  <c r="AX126" i="8" a="1"/>
  <c r="AX126" i="8" s="1"/>
  <c r="AX131" i="8" a="1"/>
  <c r="AX131" i="8" s="1"/>
  <c r="AX120" i="8" a="1"/>
  <c r="AX120" i="8" s="1"/>
  <c r="AX136" i="8" a="1"/>
  <c r="AX136" i="8" s="1"/>
  <c r="AX130" i="8" a="1"/>
  <c r="AX130" i="8" s="1"/>
  <c r="AX127" i="8" a="1"/>
  <c r="AX127" i="8" s="1"/>
  <c r="AX141" i="8" a="1"/>
  <c r="AX141" i="8" s="1"/>
  <c r="AX132" i="8" a="1"/>
  <c r="AX132" i="8" s="1"/>
  <c r="AX122" i="8" a="1"/>
  <c r="AX122" i="8" s="1"/>
  <c r="AX113" i="8" a="1"/>
  <c r="AX113" i="8" s="1"/>
  <c r="AX137" i="8" a="1"/>
  <c r="AX137" i="8" s="1"/>
  <c r="B241" i="8" a="1"/>
  <c r="B241" i="8" s="1"/>
  <c r="B244" i="8" a="1"/>
  <c r="B244" i="8" s="1"/>
  <c r="B229" i="8" a="1"/>
  <c r="B229" i="8" s="1"/>
  <c r="B259" i="8" a="1"/>
  <c r="B259" i="8" s="1"/>
  <c r="B234" i="8" a="1"/>
  <c r="B234" i="8" s="1"/>
  <c r="B226" i="8" a="1"/>
  <c r="B226" i="8" s="1"/>
  <c r="B265" i="8" a="1"/>
  <c r="B265" i="8" s="1"/>
  <c r="B245" i="8" a="1"/>
  <c r="B245" i="8" s="1"/>
  <c r="B227" i="8" a="1"/>
  <c r="B227" i="8" s="1"/>
  <c r="B228" i="8" a="1"/>
  <c r="B228" i="8" s="1"/>
  <c r="B263" i="8" a="1"/>
  <c r="B263" i="8" s="1"/>
  <c r="B256" i="8" a="1"/>
  <c r="B256" i="8" s="1"/>
  <c r="B238" i="8" a="1"/>
  <c r="B238" i="8" s="1"/>
  <c r="B257" i="8" a="1"/>
  <c r="B257" i="8" s="1"/>
  <c r="B219" i="8" a="1"/>
  <c r="B219" i="8" s="1"/>
  <c r="B261" i="8" a="1"/>
  <c r="B261" i="8" s="1"/>
  <c r="B266" i="8" a="1"/>
  <c r="B266" i="8" s="1"/>
  <c r="B242" i="8" a="1"/>
  <c r="B242" i="8" s="1"/>
  <c r="B233" i="8" a="1"/>
  <c r="B233" i="8" s="1"/>
  <c r="B220" i="8" a="1"/>
  <c r="B220" i="8" s="1"/>
  <c r="B246" i="8" a="1"/>
  <c r="B246" i="8" s="1"/>
  <c r="B262" i="8" a="1"/>
  <c r="B262" i="8" s="1"/>
  <c r="B237" i="8" a="1"/>
  <c r="B237" i="8" s="1"/>
  <c r="B260" i="8" a="1"/>
  <c r="B260" i="8" s="1"/>
  <c r="B254" i="8" a="1"/>
  <c r="B254" i="8" s="1"/>
  <c r="B247" i="8" a="1"/>
  <c r="B247" i="8" s="1"/>
  <c r="B232" i="8" a="1"/>
  <c r="B232" i="8" s="1"/>
  <c r="B243" i="8" a="1"/>
  <c r="B243" i="8" s="1"/>
  <c r="B239" i="8" a="1"/>
  <c r="B239" i="8" s="1"/>
  <c r="B222" i="8" a="1"/>
  <c r="B222" i="8" s="1"/>
  <c r="B236" i="8" a="1"/>
  <c r="B236" i="8" s="1"/>
  <c r="B264" i="8" a="1"/>
  <c r="B264" i="8" s="1"/>
  <c r="B255" i="8" a="1"/>
  <c r="B255" i="8" s="1"/>
  <c r="B235" i="8" a="1"/>
  <c r="B235" i="8" s="1"/>
  <c r="B253" i="8" a="1"/>
  <c r="B253" i="8" s="1"/>
  <c r="B248" i="8" a="1"/>
  <c r="B248" i="8" s="1"/>
  <c r="B231" i="8" a="1"/>
  <c r="B231" i="8" s="1"/>
  <c r="B240" i="8" a="1"/>
  <c r="B240" i="8" s="1"/>
  <c r="B225" i="8" a="1"/>
  <c r="B225" i="8" s="1"/>
  <c r="B250" i="8" a="1"/>
  <c r="B250" i="8" s="1"/>
  <c r="B224" i="8" a="1"/>
  <c r="B224" i="8" s="1"/>
  <c r="B230" i="8" a="1"/>
  <c r="B230" i="8" s="1"/>
  <c r="B223" i="8" a="1"/>
  <c r="B223" i="8" s="1"/>
  <c r="B251" i="8" a="1"/>
  <c r="B251" i="8" s="1"/>
  <c r="B252" i="8" a="1"/>
  <c r="B252" i="8" s="1"/>
  <c r="B221" i="8" a="1"/>
  <c r="B221" i="8" s="1"/>
  <c r="B258" i="8" a="1"/>
  <c r="B258" i="8" s="1"/>
  <c r="B249" i="8" a="1"/>
  <c r="B249" i="8" s="1"/>
  <c r="BA277" i="8" a="1"/>
  <c r="BA277" i="8" s="1"/>
  <c r="BA281" i="8" a="1"/>
  <c r="BA281" i="8" s="1"/>
  <c r="BA285" i="8" a="1"/>
  <c r="BA285" i="8" s="1"/>
  <c r="BA289" i="8" a="1"/>
  <c r="BA289" i="8" s="1"/>
  <c r="BA293" i="8" a="1"/>
  <c r="BA293" i="8" s="1"/>
  <c r="BA297" i="8" a="1"/>
  <c r="BA297" i="8" s="1"/>
  <c r="BA301" i="8" a="1"/>
  <c r="BA301" i="8" s="1"/>
  <c r="BA305" i="8" a="1"/>
  <c r="BA305" i="8" s="1"/>
  <c r="BA309" i="8" a="1"/>
  <c r="BA309" i="8" s="1"/>
  <c r="BA313" i="8" a="1"/>
  <c r="BA313" i="8" s="1"/>
  <c r="BA317" i="8" a="1"/>
  <c r="BA317" i="8" s="1"/>
  <c r="BA321" i="8" a="1"/>
  <c r="BA321"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4" i="8" a="1"/>
  <c r="BA274" i="8" s="1"/>
  <c r="BA282" i="8" a="1"/>
  <c r="BA282" i="8" s="1"/>
  <c r="BA290" i="8" a="1"/>
  <c r="BA290" i="8" s="1"/>
  <c r="BA298" i="8" a="1"/>
  <c r="BA298" i="8" s="1"/>
  <c r="BA306" i="8" a="1"/>
  <c r="BA306" i="8" s="1"/>
  <c r="BA314" i="8" a="1"/>
  <c r="BA314" i="8" s="1"/>
  <c r="BA310" i="8" a="1"/>
  <c r="BA310" i="8" s="1"/>
  <c r="BA294" i="8" a="1"/>
  <c r="BA294" i="8" s="1"/>
  <c r="BA318" i="8" a="1"/>
  <c r="BA318" i="8" s="1"/>
  <c r="BA278" i="8" a="1"/>
  <c r="BA278" i="8" s="1"/>
  <c r="BA302" i="8" a="1"/>
  <c r="BA302" i="8" s="1"/>
  <c r="BA286" i="8" a="1"/>
  <c r="BA286" i="8" s="1"/>
  <c r="AZ277" i="8" a="1"/>
  <c r="AZ277" i="8" s="1"/>
  <c r="AZ281" i="8" a="1"/>
  <c r="AZ281" i="8" s="1"/>
  <c r="AZ285" i="8" a="1"/>
  <c r="AZ285" i="8" s="1"/>
  <c r="AZ289" i="8" a="1"/>
  <c r="AZ289" i="8" s="1"/>
  <c r="AZ293" i="8" a="1"/>
  <c r="AZ293" i="8" s="1"/>
  <c r="AZ297" i="8" a="1"/>
  <c r="AZ297" i="8" s="1"/>
  <c r="AZ301" i="8" a="1"/>
  <c r="AZ301" i="8" s="1"/>
  <c r="AZ305" i="8" a="1"/>
  <c r="AZ305" i="8" s="1"/>
  <c r="AZ309" i="8" a="1"/>
  <c r="AZ309" i="8" s="1"/>
  <c r="AZ313" i="8" a="1"/>
  <c r="AZ313" i="8" s="1"/>
  <c r="AZ317" i="8" a="1"/>
  <c r="AZ317" i="8" s="1"/>
  <c r="AZ321" i="8" a="1"/>
  <c r="AZ321" i="8" s="1"/>
  <c r="AZ276" i="8" a="1"/>
  <c r="AZ276" i="8" s="1"/>
  <c r="AZ284" i="8" a="1"/>
  <c r="AZ284" i="8" s="1"/>
  <c r="AZ292" i="8" a="1"/>
  <c r="AZ292" i="8" s="1"/>
  <c r="AZ300" i="8" a="1"/>
  <c r="AZ300" i="8" s="1"/>
  <c r="AZ308" i="8" a="1"/>
  <c r="AZ308" i="8" s="1"/>
  <c r="AZ316" i="8" a="1"/>
  <c r="AZ316" i="8" s="1"/>
  <c r="AZ278" i="8" a="1"/>
  <c r="AZ278" i="8" s="1"/>
  <c r="AZ286" i="8" a="1"/>
  <c r="AZ286" i="8" s="1"/>
  <c r="AZ294" i="8" a="1"/>
  <c r="AZ294" i="8" s="1"/>
  <c r="AZ302" i="8" a="1"/>
  <c r="AZ302" i="8" s="1"/>
  <c r="AZ310" i="8" a="1"/>
  <c r="AZ310" i="8" s="1"/>
  <c r="AZ318" i="8" a="1"/>
  <c r="AZ318" i="8" s="1"/>
  <c r="AZ279" i="8" a="1"/>
  <c r="AZ279" i="8" s="1"/>
  <c r="AZ287" i="8" a="1"/>
  <c r="AZ287" i="8" s="1"/>
  <c r="AZ295" i="8" a="1"/>
  <c r="AZ295" i="8" s="1"/>
  <c r="AZ303" i="8" a="1"/>
  <c r="AZ303" i="8" s="1"/>
  <c r="AZ311" i="8" a="1"/>
  <c r="AZ311" i="8" s="1"/>
  <c r="AZ319" i="8" a="1"/>
  <c r="AZ319" i="8" s="1"/>
  <c r="AZ274" i="8" a="1"/>
  <c r="AZ274" i="8" s="1"/>
  <c r="AZ282" i="8" a="1"/>
  <c r="AZ282" i="8" s="1"/>
  <c r="AZ290" i="8" a="1"/>
  <c r="AZ290" i="8" s="1"/>
  <c r="AZ298" i="8" a="1"/>
  <c r="AZ298" i="8" s="1"/>
  <c r="AZ306" i="8" a="1"/>
  <c r="AZ306" i="8" s="1"/>
  <c r="AZ283" i="8" a="1"/>
  <c r="AZ283" i="8" s="1"/>
  <c r="AZ304" i="8" a="1"/>
  <c r="AZ304" i="8" s="1"/>
  <c r="AZ320" i="8" a="1"/>
  <c r="AZ320" i="8" s="1"/>
  <c r="AZ307" i="8" a="1"/>
  <c r="AZ307" i="8" s="1"/>
  <c r="AZ288" i="8" a="1"/>
  <c r="AZ288" i="8" s="1"/>
  <c r="AZ291" i="8" a="1"/>
  <c r="AZ291" i="8" s="1"/>
  <c r="AZ312" i="8" a="1"/>
  <c r="AZ312" i="8" s="1"/>
  <c r="AZ275" i="8" a="1"/>
  <c r="AZ275" i="8" s="1"/>
  <c r="AZ296" i="8" a="1"/>
  <c r="AZ296" i="8" s="1"/>
  <c r="AZ314" i="8" a="1"/>
  <c r="AZ314" i="8" s="1"/>
  <c r="AZ299" i="8" a="1"/>
  <c r="AZ299" i="8" s="1"/>
  <c r="AZ315" i="8" a="1"/>
  <c r="AZ315" i="8" s="1"/>
  <c r="AZ280" i="8" a="1"/>
  <c r="AZ280" i="8" s="1"/>
  <c r="Q339" i="8" a="1"/>
  <c r="Q339" i="8" s="1"/>
  <c r="Q343" i="8" a="1"/>
  <c r="Q343" i="8" s="1"/>
  <c r="Q347" i="8" a="1"/>
  <c r="Q347" i="8" s="1"/>
  <c r="Q351" i="8" a="1"/>
  <c r="Q351" i="8" s="1"/>
  <c r="Q355" i="8" a="1"/>
  <c r="Q355" i="8" s="1"/>
  <c r="Q359" i="8" a="1"/>
  <c r="Q359" i="8" s="1"/>
  <c r="Q363" i="8" a="1"/>
  <c r="Q363" i="8" s="1"/>
  <c r="Q367" i="8" a="1"/>
  <c r="Q367" i="8" s="1"/>
  <c r="Q371" i="8" a="1"/>
  <c r="Q371" i="8" s="1"/>
  <c r="Q375" i="8" a="1"/>
  <c r="Q375" i="8" s="1"/>
  <c r="Q379" i="8" a="1"/>
  <c r="Q379" i="8" s="1"/>
  <c r="Q383" i="8" a="1"/>
  <c r="Q383" i="8" s="1"/>
  <c r="Q338" i="8" a="1"/>
  <c r="Q338" i="8" s="1"/>
  <c r="Q352" i="8" a="1"/>
  <c r="Q352" i="8" s="1"/>
  <c r="Q361" i="8" a="1"/>
  <c r="Q361" i="8" s="1"/>
  <c r="Q370" i="8" a="1"/>
  <c r="Q370" i="8" s="1"/>
  <c r="Q340" i="8" a="1"/>
  <c r="Q340" i="8" s="1"/>
  <c r="Q349" i="8" a="1"/>
  <c r="Q349" i="8" s="1"/>
  <c r="Q358" i="8" a="1"/>
  <c r="Q358" i="8" s="1"/>
  <c r="Q372" i="8" a="1"/>
  <c r="Q372" i="8" s="1"/>
  <c r="Q381" i="8" a="1"/>
  <c r="Q381" i="8" s="1"/>
  <c r="Q345" i="8" a="1"/>
  <c r="Q345" i="8" s="1"/>
  <c r="Q357" i="8" a="1"/>
  <c r="Q357" i="8" s="1"/>
  <c r="Q369" i="8" a="1"/>
  <c r="Q369" i="8" s="1"/>
  <c r="Q346" i="8" a="1"/>
  <c r="Q346" i="8" s="1"/>
  <c r="Q353" i="8" a="1"/>
  <c r="Q353" i="8" s="1"/>
  <c r="Q360" i="8" a="1"/>
  <c r="Q360" i="8" s="1"/>
  <c r="Q354" i="8" a="1"/>
  <c r="Q354" i="8" s="1"/>
  <c r="Q368" i="8" a="1"/>
  <c r="Q368" i="8" s="1"/>
  <c r="Q374" i="8" a="1"/>
  <c r="Q374" i="8" s="1"/>
  <c r="Q382" i="8" a="1"/>
  <c r="Q382" i="8" s="1"/>
  <c r="Q336" i="8" a="1"/>
  <c r="Q336" i="8" s="1"/>
  <c r="Q342" i="8" a="1"/>
  <c r="Q342" i="8" s="1"/>
  <c r="Q356" i="8" a="1"/>
  <c r="Q356" i="8" s="1"/>
  <c r="Q364" i="8" a="1"/>
  <c r="Q364" i="8" s="1"/>
  <c r="Q365" i="8" a="1"/>
  <c r="Q365" i="8" s="1"/>
  <c r="Q377" i="8" a="1"/>
  <c r="Q377" i="8" s="1"/>
  <c r="Q348" i="8" a="1"/>
  <c r="Q348" i="8" s="1"/>
  <c r="Q380" i="8" a="1"/>
  <c r="Q380" i="8" s="1"/>
  <c r="Q344" i="8" a="1"/>
  <c r="Q344" i="8" s="1"/>
  <c r="Q362" i="8" a="1"/>
  <c r="Q362" i="8" s="1"/>
  <c r="Q350" i="8" a="1"/>
  <c r="Q350" i="8" s="1"/>
  <c r="Q366" i="8" a="1"/>
  <c r="Q366" i="8" s="1"/>
  <c r="Q337" i="8" a="1"/>
  <c r="Q337" i="8" s="1"/>
  <c r="Q378" i="8" a="1"/>
  <c r="Q378" i="8" s="1"/>
  <c r="Q373" i="8" a="1"/>
  <c r="Q373" i="8" s="1"/>
  <c r="Q376" i="8" a="1"/>
  <c r="Q376" i="8" s="1"/>
  <c r="Q341" i="8" a="1"/>
  <c r="Q341" i="8" s="1"/>
  <c r="AX336" i="8" a="1"/>
  <c r="AX336" i="8" s="1"/>
  <c r="AX338" i="8" a="1"/>
  <c r="AX338" i="8" s="1"/>
  <c r="AX342" i="8" a="1"/>
  <c r="AX342" i="8" s="1"/>
  <c r="AX346" i="8" a="1"/>
  <c r="AX346" i="8" s="1"/>
  <c r="AX350" i="8" a="1"/>
  <c r="AX350" i="8" s="1"/>
  <c r="AX354" i="8" a="1"/>
  <c r="AX354" i="8" s="1"/>
  <c r="AX358" i="8" a="1"/>
  <c r="AX358" i="8" s="1"/>
  <c r="AX362" i="8" a="1"/>
  <c r="AX362" i="8" s="1"/>
  <c r="AX366" i="8" a="1"/>
  <c r="AX366" i="8" s="1"/>
  <c r="AX370" i="8" a="1"/>
  <c r="AX370" i="8" s="1"/>
  <c r="AX374" i="8" a="1"/>
  <c r="AX374" i="8" s="1"/>
  <c r="AX378" i="8" a="1"/>
  <c r="AX378" i="8" s="1"/>
  <c r="AX382" i="8" a="1"/>
  <c r="AX382" i="8" s="1"/>
  <c r="AX339" i="8" a="1"/>
  <c r="AX339" i="8" s="1"/>
  <c r="AX343" i="8" a="1"/>
  <c r="AX343" i="8" s="1"/>
  <c r="AX347" i="8" a="1"/>
  <c r="AX347" i="8" s="1"/>
  <c r="AX351" i="8" a="1"/>
  <c r="AX351" i="8" s="1"/>
  <c r="AX355" i="8" a="1"/>
  <c r="AX355" i="8" s="1"/>
  <c r="AX359" i="8" a="1"/>
  <c r="AX359" i="8" s="1"/>
  <c r="AX363" i="8" a="1"/>
  <c r="AX363" i="8" s="1"/>
  <c r="AX367" i="8" a="1"/>
  <c r="AX367" i="8" s="1"/>
  <c r="AX371" i="8" a="1"/>
  <c r="AX371" i="8" s="1"/>
  <c r="AX375" i="8" a="1"/>
  <c r="AX375" i="8" s="1"/>
  <c r="AX379" i="8" a="1"/>
  <c r="AX379" i="8" s="1"/>
  <c r="AX383" i="8" a="1"/>
  <c r="AX383" i="8" s="1"/>
  <c r="AX341" i="8" a="1"/>
  <c r="AX341" i="8" s="1"/>
  <c r="AX348" i="8" a="1"/>
  <c r="AX348" i="8" s="1"/>
  <c r="AX373" i="8" a="1"/>
  <c r="AX373" i="8" s="1"/>
  <c r="AX380" i="8" a="1"/>
  <c r="AX380" i="8" s="1"/>
  <c r="AX361" i="8" a="1"/>
  <c r="AX361" i="8" s="1"/>
  <c r="AX368" i="8" a="1"/>
  <c r="AX368" i="8" s="1"/>
  <c r="AX340" i="8" a="1"/>
  <c r="AX340" i="8" s="1"/>
  <c r="AX365" i="8" a="1"/>
  <c r="AX365" i="8" s="1"/>
  <c r="AX372" i="8" a="1"/>
  <c r="AX372" i="8" s="1"/>
  <c r="AX360" i="8" a="1"/>
  <c r="AX360" i="8" s="1"/>
  <c r="AX381" i="8" a="1"/>
  <c r="AX381" i="8" s="1"/>
  <c r="AX352" i="8" a="1"/>
  <c r="AX352" i="8" s="1"/>
  <c r="AX344" i="8" a="1"/>
  <c r="AX344" i="8" s="1"/>
  <c r="AX353" i="8" a="1"/>
  <c r="AX353" i="8" s="1"/>
  <c r="AX364" i="8" a="1"/>
  <c r="AX364" i="8" s="1"/>
  <c r="AX356" i="8" a="1"/>
  <c r="AX356" i="8" s="1"/>
  <c r="AX376" i="8" a="1"/>
  <c r="AX376" i="8" s="1"/>
  <c r="AX345" i="8" a="1"/>
  <c r="AX345" i="8" s="1"/>
  <c r="AX337" i="8" a="1"/>
  <c r="AX337" i="8" s="1"/>
  <c r="AX357" i="8" a="1"/>
  <c r="AX357" i="8" s="1"/>
  <c r="AX377" i="8" a="1"/>
  <c r="AX377" i="8" s="1"/>
  <c r="AX369" i="8" a="1"/>
  <c r="AX369" i="8" s="1"/>
  <c r="AX349" i="8" a="1"/>
  <c r="AX349" i="8" s="1"/>
  <c r="O338" i="8" a="1"/>
  <c r="O338" i="8" s="1"/>
  <c r="O342" i="8" a="1"/>
  <c r="O342" i="8" s="1"/>
  <c r="O346" i="8" a="1"/>
  <c r="O346" i="8" s="1"/>
  <c r="O350" i="8" a="1"/>
  <c r="O350" i="8" s="1"/>
  <c r="O354" i="8" a="1"/>
  <c r="O354" i="8" s="1"/>
  <c r="O358" i="8" a="1"/>
  <c r="O358" i="8" s="1"/>
  <c r="O362" i="8" a="1"/>
  <c r="O362" i="8" s="1"/>
  <c r="O366" i="8" a="1"/>
  <c r="O366" i="8" s="1"/>
  <c r="O339" i="8" a="1"/>
  <c r="O339" i="8" s="1"/>
  <c r="O348" i="8" a="1"/>
  <c r="O348" i="8" s="1"/>
  <c r="O357" i="8" a="1"/>
  <c r="O357" i="8" s="1"/>
  <c r="O337" i="8" a="1"/>
  <c r="O337" i="8" s="1"/>
  <c r="O353" i="8" a="1"/>
  <c r="O353" i="8" s="1"/>
  <c r="O373" i="8" a="1"/>
  <c r="O373" i="8" s="1"/>
  <c r="O382" i="8" a="1"/>
  <c r="O382" i="8" s="1"/>
  <c r="O344" i="8" a="1"/>
  <c r="O344" i="8" s="1"/>
  <c r="O361" i="8" a="1"/>
  <c r="O361" i="8" s="1"/>
  <c r="O378" i="8" a="1"/>
  <c r="O378" i="8" s="1"/>
  <c r="O356" i="8" a="1"/>
  <c r="O356" i="8" s="1"/>
  <c r="O368" i="8" a="1"/>
  <c r="O368" i="8" s="1"/>
  <c r="O379" i="8" a="1"/>
  <c r="O379" i="8" s="1"/>
  <c r="O352" i="8" a="1"/>
  <c r="O352" i="8" s="1"/>
  <c r="O359" i="8" a="1"/>
  <c r="O359" i="8" s="1"/>
  <c r="O370" i="8" a="1"/>
  <c r="O370" i="8" s="1"/>
  <c r="O343" i="8" a="1"/>
  <c r="O343" i="8" s="1"/>
  <c r="O363" i="8" a="1"/>
  <c r="O363" i="8" s="1"/>
  <c r="O380" i="8" a="1"/>
  <c r="O380" i="8" s="1"/>
  <c r="O336" i="8" a="1"/>
  <c r="O336" i="8" s="1"/>
  <c r="O355" i="8" a="1"/>
  <c r="O355" i="8" s="1"/>
  <c r="O365" i="8" a="1"/>
  <c r="O365" i="8" s="1"/>
  <c r="O374" i="8" a="1"/>
  <c r="O374" i="8" s="1"/>
  <c r="O347" i="8" a="1"/>
  <c r="O347" i="8" s="1"/>
  <c r="O375" i="8" a="1"/>
  <c r="O375" i="8" s="1"/>
  <c r="O351" i="8" a="1"/>
  <c r="O351" i="8" s="1"/>
  <c r="O367" i="8" a="1"/>
  <c r="O367" i="8" s="1"/>
  <c r="O369" i="8" a="1"/>
  <c r="O369" i="8" s="1"/>
  <c r="O381" i="8" a="1"/>
  <c r="O381" i="8" s="1"/>
  <c r="O340" i="8" a="1"/>
  <c r="O340" i="8" s="1"/>
  <c r="O383" i="8" a="1"/>
  <c r="O383" i="8" s="1"/>
  <c r="O341" i="8" a="1"/>
  <c r="O341" i="8" s="1"/>
  <c r="O371" i="8" a="1"/>
  <c r="O371" i="8" s="1"/>
  <c r="O372" i="8" a="1"/>
  <c r="O372" i="8" s="1"/>
  <c r="O349" i="8" a="1"/>
  <c r="O349" i="8" s="1"/>
  <c r="O364" i="8" a="1"/>
  <c r="O364" i="8" s="1"/>
  <c r="O377" i="8" a="1"/>
  <c r="O377" i="8" s="1"/>
  <c r="O345" i="8" a="1"/>
  <c r="O345" i="8" s="1"/>
  <c r="O360" i="8" a="1"/>
  <c r="O360" i="8" s="1"/>
  <c r="O376" i="8" a="1"/>
  <c r="O376" i="8" s="1"/>
  <c r="P217" i="8"/>
  <c r="BK5" i="8" a="1"/>
  <c r="BK5" i="8" s="1"/>
  <c r="BK18" i="8" a="1"/>
  <c r="BK18" i="8" s="1"/>
  <c r="BK36" i="8" a="1"/>
  <c r="BK36" i="8" s="1"/>
  <c r="BK27" i="8" a="1"/>
  <c r="BK27" i="8" s="1"/>
  <c r="BK48" i="8" a="1"/>
  <c r="BK48" i="8" s="1"/>
  <c r="BK31" i="8" a="1"/>
  <c r="BK31" i="8" s="1"/>
  <c r="BK40" i="8" a="1"/>
  <c r="BK40" i="8" s="1"/>
  <c r="BK41" i="8" a="1"/>
  <c r="BK41" i="8" s="1"/>
  <c r="BK4" i="8" a="1"/>
  <c r="BK4" i="8" s="1"/>
  <c r="BK47" i="8" a="1"/>
  <c r="BK47" i="8" s="1"/>
  <c r="BK49" i="8" a="1"/>
  <c r="BK49" i="8" s="1"/>
  <c r="BK29" i="8" a="1"/>
  <c r="BK29" i="8" s="1"/>
  <c r="BK25" i="8" a="1"/>
  <c r="BK25" i="8" s="1"/>
  <c r="BK30" i="8" a="1"/>
  <c r="BK30" i="8" s="1"/>
  <c r="BK39" i="8" a="1"/>
  <c r="BK39" i="8" s="1"/>
  <c r="BK14" i="8" a="1"/>
  <c r="BK14" i="8" s="1"/>
  <c r="BK23" i="8" a="1"/>
  <c r="BK23" i="8" s="1"/>
  <c r="BK32" i="8" a="1"/>
  <c r="BK32" i="8" s="1"/>
  <c r="BK24" i="8" a="1"/>
  <c r="BK24" i="8" s="1"/>
  <c r="BK50" i="8" a="1"/>
  <c r="BK50" i="8" s="1"/>
  <c r="BK43" i="8" a="1"/>
  <c r="BK43" i="8" s="1"/>
  <c r="BK22" i="8" a="1"/>
  <c r="BK22" i="8" s="1"/>
  <c r="BK10" i="8" a="1"/>
  <c r="BK10" i="8" s="1"/>
  <c r="BK11" i="8" a="1"/>
  <c r="BK11" i="8" s="1"/>
  <c r="BK46" i="8" a="1"/>
  <c r="BK46" i="8" s="1"/>
  <c r="BK42" i="8" a="1"/>
  <c r="BK42" i="8" s="1"/>
  <c r="BK9" i="8" a="1"/>
  <c r="BK9" i="8" s="1"/>
  <c r="BK16" i="8" a="1"/>
  <c r="BK16" i="8" s="1"/>
  <c r="BK21" i="8" a="1"/>
  <c r="BK21" i="8" s="1"/>
  <c r="BK34" i="8" a="1"/>
  <c r="BK34" i="8" s="1"/>
  <c r="BK26" i="8" a="1"/>
  <c r="BK26" i="8" s="1"/>
  <c r="BK19" i="8" a="1"/>
  <c r="BK19" i="8" s="1"/>
  <c r="BK20" i="8" a="1"/>
  <c r="BK20" i="8" s="1"/>
  <c r="BK12" i="8" a="1"/>
  <c r="BK12" i="8" s="1"/>
  <c r="BK17" i="8" a="1"/>
  <c r="BK17" i="8" s="1"/>
  <c r="BK13" i="8" a="1"/>
  <c r="BK13" i="8" s="1"/>
  <c r="BK3" i="8" a="1"/>
  <c r="BK3" i="8" s="1"/>
  <c r="BK6" i="8" a="1"/>
  <c r="BK6" i="8" s="1"/>
  <c r="BK44" i="8" a="1"/>
  <c r="BK44" i="8" s="1"/>
  <c r="BK15" i="8" a="1"/>
  <c r="BK15" i="8" s="1"/>
  <c r="BK7" i="8" a="1"/>
  <c r="BK7" i="8" s="1"/>
  <c r="BK8" i="8" a="1"/>
  <c r="BK8" i="8" s="1"/>
  <c r="BK37" i="8" a="1"/>
  <c r="BK37" i="8" s="1"/>
  <c r="BK35" i="8" a="1"/>
  <c r="BK35" i="8" s="1"/>
  <c r="BK28" i="8" a="1"/>
  <c r="BK28" i="8" s="1"/>
  <c r="BK45" i="8" a="1"/>
  <c r="BK45" i="8" s="1"/>
  <c r="BK33" i="8" a="1"/>
  <c r="BK33" i="8" s="1"/>
  <c r="BK38" i="8" a="1"/>
  <c r="BK38" i="8" s="1"/>
  <c r="J107" i="8"/>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36" i="8" a="1"/>
  <c r="S336" i="8" s="1"/>
  <c r="S352" i="8" a="1"/>
  <c r="S352" i="8" s="1"/>
  <c r="S361" i="8" a="1"/>
  <c r="S361" i="8" s="1"/>
  <c r="S370" i="8" a="1"/>
  <c r="S370" i="8" s="1"/>
  <c r="S342" i="8" a="1"/>
  <c r="S342" i="8" s="1"/>
  <c r="S348" i="8" a="1"/>
  <c r="S348" i="8" s="1"/>
  <c r="S364" i="8" a="1"/>
  <c r="S364" i="8" s="1"/>
  <c r="S369" i="8" a="1"/>
  <c r="S369" i="8" s="1"/>
  <c r="S374" i="8" a="1"/>
  <c r="S374" i="8" s="1"/>
  <c r="S380" i="8" a="1"/>
  <c r="S380" i="8" s="1"/>
  <c r="S338" i="8" a="1"/>
  <c r="S338" i="8" s="1"/>
  <c r="S344" i="8" a="1"/>
  <c r="S344" i="8" s="1"/>
  <c r="S350" i="8" a="1"/>
  <c r="S350" i="8" s="1"/>
  <c r="S366" i="8" a="1"/>
  <c r="S366" i="8" s="1"/>
  <c r="S337" i="8" a="1"/>
  <c r="S337" i="8" s="1"/>
  <c r="S345" i="8" a="1"/>
  <c r="S345" i="8" s="1"/>
  <c r="S373" i="8" a="1"/>
  <c r="S373" i="8" s="1"/>
  <c r="S356" i="8" a="1"/>
  <c r="S356" i="8" s="1"/>
  <c r="S372" i="8" a="1"/>
  <c r="S372" i="8" s="1"/>
  <c r="S349" i="8" a="1"/>
  <c r="S349" i="8" s="1"/>
  <c r="S357" i="8" a="1"/>
  <c r="S357" i="8" s="1"/>
  <c r="S381" i="8" a="1"/>
  <c r="S381" i="8" s="1"/>
  <c r="S360" i="8" a="1"/>
  <c r="S360" i="8" s="1"/>
  <c r="S368" i="8" a="1"/>
  <c r="S368" i="8" s="1"/>
  <c r="S376" i="8" a="1"/>
  <c r="S376" i="8" s="1"/>
  <c r="S358" i="8" a="1"/>
  <c r="S358" i="8" s="1"/>
  <c r="S362" i="8" a="1"/>
  <c r="S362" i="8" s="1"/>
  <c r="S377" i="8" a="1"/>
  <c r="S377" i="8" s="1"/>
  <c r="S346" i="8" a="1"/>
  <c r="S346" i="8" s="1"/>
  <c r="S353" i="8" a="1"/>
  <c r="S353" i="8" s="1"/>
  <c r="S354" i="8" a="1"/>
  <c r="S354" i="8" s="1"/>
  <c r="S378" i="8" a="1"/>
  <c r="S378" i="8" s="1"/>
  <c r="S382" i="8" a="1"/>
  <c r="S382" i="8" s="1"/>
  <c r="S340" i="8" a="1"/>
  <c r="S340" i="8" s="1"/>
  <c r="S341" i="8" a="1"/>
  <c r="S341" i="8" s="1"/>
  <c r="S365" i="8" a="1"/>
  <c r="S365" i="8" s="1"/>
  <c r="D262" i="8" a="1"/>
  <c r="D262" i="8" s="1"/>
  <c r="D241" i="8" a="1"/>
  <c r="D241" i="8" s="1"/>
  <c r="D245" i="8" a="1"/>
  <c r="D245" i="8" s="1"/>
  <c r="D255" i="8" a="1"/>
  <c r="D255" i="8" s="1"/>
  <c r="D257" i="8" a="1"/>
  <c r="D257" i="8" s="1"/>
  <c r="D234" i="8" a="1"/>
  <c r="D234" i="8" s="1"/>
  <c r="D265" i="8" a="1"/>
  <c r="D265" i="8" s="1"/>
  <c r="D252" i="8" a="1"/>
  <c r="D252" i="8" s="1"/>
  <c r="D244" i="8" a="1"/>
  <c r="D244" i="8" s="1"/>
  <c r="D248" i="8" a="1"/>
  <c r="D248" i="8" s="1"/>
  <c r="D240" i="8" a="1"/>
  <c r="D240" i="8" s="1"/>
  <c r="D243" i="8" a="1"/>
  <c r="D243" i="8" s="1"/>
  <c r="D226" i="8" a="1"/>
  <c r="D226" i="8" s="1"/>
  <c r="D231" i="8" a="1"/>
  <c r="D231" i="8" s="1"/>
  <c r="D242" i="8" a="1"/>
  <c r="D242" i="8" s="1"/>
  <c r="D221" i="8" a="1"/>
  <c r="D221" i="8" s="1"/>
  <c r="D263" i="8" a="1"/>
  <c r="D263" i="8" s="1"/>
  <c r="D237" i="8" a="1"/>
  <c r="D237" i="8" s="1"/>
  <c r="D230" i="8" a="1"/>
  <c r="D230" i="8" s="1"/>
  <c r="D251" i="8" a="1"/>
  <c r="D251" i="8" s="1"/>
  <c r="D260" i="8" a="1"/>
  <c r="D260" i="8" s="1"/>
  <c r="D222" i="8" a="1"/>
  <c r="D222" i="8" s="1"/>
  <c r="D228" i="8" a="1"/>
  <c r="D228" i="8" s="1"/>
  <c r="D239" i="8" a="1"/>
  <c r="D239" i="8" s="1"/>
  <c r="D219" i="8" a="1"/>
  <c r="D219" i="8" s="1"/>
  <c r="D247" i="8" a="1"/>
  <c r="D247" i="8" s="1"/>
  <c r="D246" i="8" a="1"/>
  <c r="D246" i="8" s="1"/>
  <c r="D264" i="8" a="1"/>
  <c r="D264" i="8" s="1"/>
  <c r="D253" i="8" a="1"/>
  <c r="D253" i="8" s="1"/>
  <c r="D258" i="8" a="1"/>
  <c r="D258" i="8" s="1"/>
  <c r="D259" i="8" a="1"/>
  <c r="D259" i="8" s="1"/>
  <c r="D236" i="8" a="1"/>
  <c r="D236" i="8" s="1"/>
  <c r="D256" i="8" a="1"/>
  <c r="D256" i="8" s="1"/>
  <c r="D249" i="8" a="1"/>
  <c r="D249" i="8" s="1"/>
  <c r="D233" i="8" a="1"/>
  <c r="D233" i="8" s="1"/>
  <c r="D225" i="8" a="1"/>
  <c r="D225" i="8" s="1"/>
  <c r="D254" i="8" a="1"/>
  <c r="D254" i="8" s="1"/>
  <c r="D224" i="8" a="1"/>
  <c r="D224" i="8" s="1"/>
  <c r="D229" i="8" a="1"/>
  <c r="D229" i="8" s="1"/>
  <c r="D227" i="8" a="1"/>
  <c r="D227" i="8" s="1"/>
  <c r="D250" i="8" a="1"/>
  <c r="D250" i="8" s="1"/>
  <c r="D220" i="8" a="1"/>
  <c r="D220" i="8" s="1"/>
  <c r="D261" i="8" a="1"/>
  <c r="D261" i="8" s="1"/>
  <c r="D235" i="8" a="1"/>
  <c r="D235" i="8" s="1"/>
  <c r="D223" i="8" a="1"/>
  <c r="D223" i="8" s="1"/>
  <c r="D238" i="8" a="1"/>
  <c r="D238" i="8" s="1"/>
  <c r="D266" i="8" a="1"/>
  <c r="D266" i="8" s="1"/>
  <c r="D232" i="8" a="1"/>
  <c r="D232" i="8" s="1"/>
  <c r="I338" i="8" a="1"/>
  <c r="I338" i="8" s="1"/>
  <c r="I343" i="8" a="1"/>
  <c r="I343" i="8" s="1"/>
  <c r="I349" i="8" a="1"/>
  <c r="I349" i="8" s="1"/>
  <c r="I354" i="8" a="1"/>
  <c r="I354" i="8" s="1"/>
  <c r="I359" i="8" a="1"/>
  <c r="I359" i="8" s="1"/>
  <c r="I365" i="8" a="1"/>
  <c r="I365" i="8" s="1"/>
  <c r="I370" i="8" a="1"/>
  <c r="I370" i="8" s="1"/>
  <c r="I375" i="8" a="1"/>
  <c r="I375" i="8" s="1"/>
  <c r="I381" i="8" a="1"/>
  <c r="I381" i="8" s="1"/>
  <c r="I344" i="8" a="1"/>
  <c r="I344" i="8" s="1"/>
  <c r="I360" i="8" a="1"/>
  <c r="I360" i="8" s="1"/>
  <c r="I376" i="8" a="1"/>
  <c r="I376" i="8" s="1"/>
  <c r="I339" i="8" a="1"/>
  <c r="I339" i="8" s="1"/>
  <c r="I345" i="8" a="1"/>
  <c r="I345" i="8" s="1"/>
  <c r="I350" i="8" a="1"/>
  <c r="I350" i="8" s="1"/>
  <c r="I355" i="8" a="1"/>
  <c r="I355" i="8" s="1"/>
  <c r="I361" i="8" a="1"/>
  <c r="I361" i="8" s="1"/>
  <c r="I366" i="8" a="1"/>
  <c r="I366" i="8" s="1"/>
  <c r="I371" i="8" a="1"/>
  <c r="I371" i="8" s="1"/>
  <c r="I377" i="8" a="1"/>
  <c r="I377" i="8" s="1"/>
  <c r="I382" i="8" a="1"/>
  <c r="I382" i="8" s="1"/>
  <c r="I340" i="8" a="1"/>
  <c r="I340" i="8" s="1"/>
  <c r="I356" i="8" a="1"/>
  <c r="I356" i="8" s="1"/>
  <c r="I372" i="8" a="1"/>
  <c r="I372" i="8" s="1"/>
  <c r="I341" i="8" a="1"/>
  <c r="I341" i="8" s="1"/>
  <c r="I346" i="8" a="1"/>
  <c r="I346" i="8" s="1"/>
  <c r="I351" i="8" a="1"/>
  <c r="I351" i="8" s="1"/>
  <c r="I357" i="8" a="1"/>
  <c r="I357" i="8" s="1"/>
  <c r="I362" i="8" a="1"/>
  <c r="I362" i="8" s="1"/>
  <c r="I367" i="8" a="1"/>
  <c r="I367" i="8" s="1"/>
  <c r="I373" i="8" a="1"/>
  <c r="I373" i="8" s="1"/>
  <c r="I378" i="8" a="1"/>
  <c r="I378" i="8" s="1"/>
  <c r="I383" i="8" a="1"/>
  <c r="I383" i="8" s="1"/>
  <c r="I348" i="8" a="1"/>
  <c r="I348" i="8" s="1"/>
  <c r="I364" i="8" a="1"/>
  <c r="I364" i="8" s="1"/>
  <c r="I380" i="8" a="1"/>
  <c r="I380" i="8" s="1"/>
  <c r="I342" i="8" a="1"/>
  <c r="I342" i="8" s="1"/>
  <c r="I363" i="8" a="1"/>
  <c r="I363" i="8" s="1"/>
  <c r="I368" i="8" a="1"/>
  <c r="I368" i="8" s="1"/>
  <c r="I347" i="8" a="1"/>
  <c r="I347" i="8" s="1"/>
  <c r="I369" i="8" a="1"/>
  <c r="I369" i="8" s="1"/>
  <c r="I352" i="8" a="1"/>
  <c r="I352" i="8" s="1"/>
  <c r="I353" i="8" a="1"/>
  <c r="I353" i="8" s="1"/>
  <c r="I374" i="8" a="1"/>
  <c r="I374" i="8" s="1"/>
  <c r="I336" i="8" a="1"/>
  <c r="I336" i="8" s="1"/>
  <c r="I337" i="8" a="1"/>
  <c r="I337" i="8" s="1"/>
  <c r="I358" i="8" a="1"/>
  <c r="I358" i="8" s="1"/>
  <c r="I379" i="8" a="1"/>
  <c r="I379"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43" i="8" a="1"/>
  <c r="L343" i="8" s="1"/>
  <c r="L352" i="8" a="1"/>
  <c r="L352" i="8" s="1"/>
  <c r="L361" i="8" a="1"/>
  <c r="L361" i="8" s="1"/>
  <c r="L375" i="8" a="1"/>
  <c r="L375" i="8" s="1"/>
  <c r="L339" i="8" a="1"/>
  <c r="L339" i="8" s="1"/>
  <c r="L348" i="8" a="1"/>
  <c r="L348" i="8" s="1"/>
  <c r="L336" i="8" a="1"/>
  <c r="L336" i="8" s="1"/>
  <c r="L345" i="8" a="1"/>
  <c r="L345" i="8" s="1"/>
  <c r="L351" i="8" a="1"/>
  <c r="L351" i="8" s="1"/>
  <c r="L357" i="8" a="1"/>
  <c r="L357" i="8" s="1"/>
  <c r="L383" i="8" a="1"/>
  <c r="L383" i="8" s="1"/>
  <c r="L353" i="8" a="1"/>
  <c r="L353" i="8" s="1"/>
  <c r="L379" i="8" a="1"/>
  <c r="L379" i="8" s="1"/>
  <c r="L341" i="8" a="1"/>
  <c r="L341" i="8" s="1"/>
  <c r="L349" i="8" a="1"/>
  <c r="L349" i="8" s="1"/>
  <c r="L356" i="8" a="1"/>
  <c r="L356" i="8" s="1"/>
  <c r="L364" i="8" a="1"/>
  <c r="L364" i="8" s="1"/>
  <c r="L371" i="8" a="1"/>
  <c r="L371" i="8" s="1"/>
  <c r="L377" i="8" a="1"/>
  <c r="L377" i="8" s="1"/>
  <c r="L359" i="8" a="1"/>
  <c r="L359" i="8" s="1"/>
  <c r="L365" i="8" a="1"/>
  <c r="L365" i="8" s="1"/>
  <c r="L372" i="8" a="1"/>
  <c r="L372" i="8" s="1"/>
  <c r="L380" i="8" a="1"/>
  <c r="L380" i="8" s="1"/>
  <c r="L344" i="8" a="1"/>
  <c r="L344" i="8" s="1"/>
  <c r="L373" i="8" a="1"/>
  <c r="L373" i="8" s="1"/>
  <c r="L360" i="8" a="1"/>
  <c r="L360" i="8" s="1"/>
  <c r="L367" i="8" a="1"/>
  <c r="L367" i="8" s="1"/>
  <c r="L381" i="8" a="1"/>
  <c r="L381" i="8" s="1"/>
  <c r="L340" i="8" a="1"/>
  <c r="L340" i="8" s="1"/>
  <c r="L363" i="8" a="1"/>
  <c r="L363" i="8" s="1"/>
  <c r="L337" i="8" a="1"/>
  <c r="L337" i="8" s="1"/>
  <c r="L368" i="8" a="1"/>
  <c r="L368" i="8" s="1"/>
  <c r="L369" i="8" a="1"/>
  <c r="L369" i="8" s="1"/>
  <c r="L347" i="8" a="1"/>
  <c r="L347" i="8" s="1"/>
  <c r="L376" i="8" a="1"/>
  <c r="L376" i="8" s="1"/>
  <c r="L355" i="8" a="1"/>
  <c r="L355" i="8" s="1"/>
  <c r="H339" i="8" a="1"/>
  <c r="H339" i="8" s="1"/>
  <c r="H343" i="8" a="1"/>
  <c r="H343" i="8" s="1"/>
  <c r="H347" i="8" a="1"/>
  <c r="H347" i="8" s="1"/>
  <c r="H351" i="8" a="1"/>
  <c r="H351" i="8" s="1"/>
  <c r="H355" i="8" a="1"/>
  <c r="H355" i="8" s="1"/>
  <c r="H359" i="8" a="1"/>
  <c r="H359" i="8" s="1"/>
  <c r="H363" i="8" a="1"/>
  <c r="H363" i="8" s="1"/>
  <c r="H367" i="8" a="1"/>
  <c r="H367" i="8" s="1"/>
  <c r="H371" i="8" a="1"/>
  <c r="H371" i="8" s="1"/>
  <c r="H375" i="8" a="1"/>
  <c r="H375" i="8" s="1"/>
  <c r="H379" i="8" a="1"/>
  <c r="H379" i="8" s="1"/>
  <c r="H336" i="8" a="1"/>
  <c r="H336" i="8" s="1"/>
  <c r="H340" i="8" a="1"/>
  <c r="H340" i="8" s="1"/>
  <c r="H344" i="8" a="1"/>
  <c r="H344" i="8" s="1"/>
  <c r="H348" i="8" a="1"/>
  <c r="H348" i="8" s="1"/>
  <c r="H352" i="8" a="1"/>
  <c r="H352" i="8" s="1"/>
  <c r="H356" i="8" a="1"/>
  <c r="H356" i="8" s="1"/>
  <c r="H360" i="8" a="1"/>
  <c r="H360" i="8" s="1"/>
  <c r="H364" i="8" a="1"/>
  <c r="H364" i="8" s="1"/>
  <c r="H368" i="8" a="1"/>
  <c r="H368" i="8" s="1"/>
  <c r="H372" i="8" a="1"/>
  <c r="H372" i="8" s="1"/>
  <c r="H338" i="8" a="1"/>
  <c r="H338" i="8" s="1"/>
  <c r="H349" i="8" a="1"/>
  <c r="H349" i="8" s="1"/>
  <c r="H354" i="8" a="1"/>
  <c r="H354" i="8" s="1"/>
  <c r="H365" i="8" a="1"/>
  <c r="H365" i="8" s="1"/>
  <c r="H370" i="8" a="1"/>
  <c r="H370" i="8" s="1"/>
  <c r="H380" i="8" a="1"/>
  <c r="H380" i="8" s="1"/>
  <c r="H376" i="8" a="1"/>
  <c r="H376" i="8" s="1"/>
  <c r="H345" i="8" a="1"/>
  <c r="H345" i="8" s="1"/>
  <c r="H350" i="8" a="1"/>
  <c r="H350" i="8" s="1"/>
  <c r="H361" i="8" a="1"/>
  <c r="H361" i="8" s="1"/>
  <c r="H366" i="8" a="1"/>
  <c r="H366" i="8" s="1"/>
  <c r="H381" i="8" a="1"/>
  <c r="H381" i="8" s="1"/>
  <c r="H377" i="8" a="1"/>
  <c r="H377" i="8" s="1"/>
  <c r="H337" i="8" a="1"/>
  <c r="H337" i="8" s="1"/>
  <c r="H342" i="8" a="1"/>
  <c r="H342" i="8" s="1"/>
  <c r="H353" i="8" a="1"/>
  <c r="H353" i="8" s="1"/>
  <c r="H358" i="8" a="1"/>
  <c r="H358" i="8" s="1"/>
  <c r="H369" i="8" a="1"/>
  <c r="H369" i="8" s="1"/>
  <c r="H374" i="8" a="1"/>
  <c r="H374" i="8" s="1"/>
  <c r="H383" i="8" a="1"/>
  <c r="H383" i="8" s="1"/>
  <c r="H357" i="8" a="1"/>
  <c r="H357" i="8" s="1"/>
  <c r="H378" i="8" a="1"/>
  <c r="H378" i="8" s="1"/>
  <c r="H341" i="8" a="1"/>
  <c r="H341" i="8" s="1"/>
  <c r="H362" i="8" a="1"/>
  <c r="H362" i="8" s="1"/>
  <c r="H382" i="8" a="1"/>
  <c r="H382" i="8" s="1"/>
  <c r="H346" i="8" a="1"/>
  <c r="H346" i="8" s="1"/>
  <c r="H373" i="8" a="1"/>
  <c r="H373" i="8" s="1"/>
  <c r="BM334" i="8"/>
  <c r="BF334" i="8"/>
  <c r="AZ334" i="8"/>
  <c r="AZ336" i="8" s="1" a="1"/>
  <c r="AZ336" i="8" s="1"/>
  <c r="BE334" i="8"/>
  <c r="BB334" i="8"/>
  <c r="BN334" i="8"/>
  <c r="BG334" i="8"/>
  <c r="AY334" i="8"/>
  <c r="BH334" i="8"/>
  <c r="BK334" i="8"/>
  <c r="BD334" i="8"/>
  <c r="BI334" i="8"/>
  <c r="BC334" i="8"/>
  <c r="BA334" i="8"/>
  <c r="BJ334" i="8"/>
  <c r="AZ107" i="8"/>
  <c r="AX217" i="8"/>
  <c r="E217" i="8"/>
  <c r="BF53" i="8"/>
  <c r="BD53" i="8"/>
  <c r="BM53" i="8"/>
  <c r="AY53" i="8"/>
  <c r="BE53" i="8"/>
  <c r="BK53" i="8"/>
  <c r="BN53" i="8"/>
  <c r="BL53" i="8"/>
  <c r="BG53" i="8"/>
  <c r="AZ53" i="8"/>
  <c r="BJ53" i="8"/>
  <c r="BA53" i="8"/>
  <c r="BI53" i="8"/>
  <c r="BC53" i="8"/>
  <c r="BB53" i="8"/>
  <c r="B53" i="8"/>
  <c r="I217" i="8"/>
  <c r="BE36" i="8" a="1"/>
  <c r="BE36" i="8" s="1"/>
  <c r="BE25" i="8" a="1"/>
  <c r="BE25" i="8" s="1"/>
  <c r="BE23" i="8" a="1"/>
  <c r="BE23" i="8" s="1"/>
  <c r="BE33" i="8" a="1"/>
  <c r="BE33" i="8" s="1"/>
  <c r="BE47" i="8" a="1"/>
  <c r="BE47" i="8" s="1"/>
  <c r="BE21" i="8" a="1"/>
  <c r="BE21" i="8" s="1"/>
  <c r="BE48" i="8" a="1"/>
  <c r="BE48" i="8" s="1"/>
  <c r="BE28" i="8" a="1"/>
  <c r="BE28" i="8" s="1"/>
  <c r="BE40" i="8" a="1"/>
  <c r="BE40" i="8" s="1"/>
  <c r="BE44" i="8" a="1"/>
  <c r="BE44" i="8" s="1"/>
  <c r="BE13" i="8" a="1"/>
  <c r="BE13" i="8" s="1"/>
  <c r="BE31" i="8" a="1"/>
  <c r="BE31" i="8" s="1"/>
  <c r="BE34" i="8" a="1"/>
  <c r="BE34" i="8" s="1"/>
  <c r="BE26" i="8" a="1"/>
  <c r="BE26" i="8" s="1"/>
  <c r="BE19" i="8" a="1"/>
  <c r="BE19" i="8" s="1"/>
  <c r="BE41" i="8" a="1"/>
  <c r="BE41" i="8" s="1"/>
  <c r="BE30" i="8" a="1"/>
  <c r="BE30" i="8" s="1"/>
  <c r="BE50" i="8" a="1"/>
  <c r="BE50" i="8" s="1"/>
  <c r="BE35" i="8" a="1"/>
  <c r="BE35" i="8" s="1"/>
  <c r="BE10" i="8" a="1"/>
  <c r="BE10" i="8" s="1"/>
  <c r="BE42" i="8" a="1"/>
  <c r="BE42" i="8" s="1"/>
  <c r="BE8" i="8" a="1"/>
  <c r="BE8" i="8" s="1"/>
  <c r="BE17" i="8" a="1"/>
  <c r="BE17" i="8" s="1"/>
  <c r="BE46" i="8" a="1"/>
  <c r="BE46" i="8" s="1"/>
  <c r="BE39" i="8" a="1"/>
  <c r="BE39" i="8" s="1"/>
  <c r="BE7" i="8" a="1"/>
  <c r="BE7" i="8" s="1"/>
  <c r="BE22" i="8" a="1"/>
  <c r="BE22" i="8" s="1"/>
  <c r="BE32" i="8" a="1"/>
  <c r="BE32" i="8" s="1"/>
  <c r="BE27" i="8" a="1"/>
  <c r="BE27" i="8" s="1"/>
  <c r="BE6" i="8" a="1"/>
  <c r="BE6" i="8" s="1"/>
  <c r="BE43" i="8" a="1"/>
  <c r="BE43" i="8" s="1"/>
  <c r="BE9" i="8" a="1"/>
  <c r="BE9" i="8" s="1"/>
  <c r="BE18" i="8" a="1"/>
  <c r="BE18" i="8" s="1"/>
  <c r="BE49" i="8" a="1"/>
  <c r="BE49" i="8" s="1"/>
  <c r="BE12" i="8" a="1"/>
  <c r="BE12" i="8" s="1"/>
  <c r="BE11" i="8" a="1"/>
  <c r="BE11" i="8" s="1"/>
  <c r="BE16" i="8" a="1"/>
  <c r="BE16" i="8" s="1"/>
  <c r="BE45" i="8" a="1"/>
  <c r="BE45" i="8" s="1"/>
  <c r="BE20" i="8" a="1"/>
  <c r="BE20" i="8" s="1"/>
  <c r="BE14" i="8" a="1"/>
  <c r="BE14" i="8" s="1"/>
  <c r="BE15" i="8" a="1"/>
  <c r="BE15" i="8" s="1"/>
  <c r="BE37" i="8" a="1"/>
  <c r="BE37" i="8" s="1"/>
  <c r="BE4" i="8" a="1"/>
  <c r="BE4" i="8" s="1"/>
  <c r="BE38" i="8" a="1"/>
  <c r="BE38" i="8" s="1"/>
  <c r="BE5" i="8" a="1"/>
  <c r="BE5" i="8" s="1"/>
  <c r="BE3" i="8" a="1"/>
  <c r="BE3" i="8" s="1"/>
  <c r="BE24" i="8" a="1"/>
  <c r="BE24" i="8" s="1"/>
  <c r="BE29" i="8" a="1"/>
  <c r="BE29" i="8" s="1"/>
  <c r="BE275" i="8" l="1"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C359" i="8" a="1"/>
  <c r="C359" i="8" s="1"/>
  <c r="C340" i="8" a="1"/>
  <c r="C340" i="8" s="1"/>
  <c r="C368" i="8" a="1"/>
  <c r="C368" i="8" s="1"/>
  <c r="C370" i="8" a="1"/>
  <c r="C370" i="8" s="1"/>
  <c r="C338" i="8" a="1"/>
  <c r="C338" i="8" s="1"/>
  <c r="C353" i="8" a="1"/>
  <c r="C353"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AY244" i="8" a="1"/>
  <c r="AY244" i="8" s="1"/>
  <c r="AY243" i="8" a="1"/>
  <c r="AY243" i="8" s="1"/>
  <c r="AY233" i="8" a="1"/>
  <c r="AY233" i="8" s="1"/>
  <c r="AY234" i="8" a="1"/>
  <c r="AY234" i="8" s="1"/>
  <c r="AY227" i="8" a="1"/>
  <c r="AY227" i="8" s="1"/>
  <c r="AY245" i="8" a="1"/>
  <c r="AY24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C343" i="8" a="1"/>
  <c r="C343" i="8" s="1"/>
  <c r="C371" i="8" a="1"/>
  <c r="C371" i="8" s="1"/>
  <c r="C352" i="8" a="1"/>
  <c r="C352" i="8" s="1"/>
  <c r="C362" i="8" a="1"/>
  <c r="C362" i="8" s="1"/>
  <c r="C377" i="8" a="1"/>
  <c r="C377" i="8" s="1"/>
  <c r="C345" i="8" a="1"/>
  <c r="C34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AY238" i="8" a="1"/>
  <c r="AY238" i="8" s="1"/>
  <c r="AY262" i="8" a="1"/>
  <c r="AY262" i="8" s="1"/>
  <c r="AY229" i="8" a="1"/>
  <c r="AY229" i="8" s="1"/>
  <c r="AY237" i="8" a="1"/>
  <c r="AY237" i="8" s="1"/>
  <c r="AY248" i="8" a="1"/>
  <c r="AY248" i="8" s="1"/>
  <c r="AY235" i="8" a="1"/>
  <c r="AY235"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301" i="8" a="1"/>
  <c r="BF301" i="8" s="1"/>
  <c r="BF289" i="8" a="1"/>
  <c r="BF289" i="8" s="1"/>
  <c r="BF285" i="8" a="1"/>
  <c r="BF285" i="8" s="1"/>
  <c r="BF297" i="8" a="1"/>
  <c r="BF297" i="8" s="1"/>
  <c r="BF305" i="8" a="1"/>
  <c r="BF305" i="8" s="1"/>
  <c r="BF277" i="8" a="1"/>
  <c r="BF277" i="8" s="1"/>
  <c r="BF317" i="8" a="1"/>
  <c r="BF317" i="8" s="1"/>
  <c r="BF281" i="8" a="1"/>
  <c r="BF281" i="8" s="1"/>
  <c r="BF293" i="8" a="1"/>
  <c r="BF293" i="8" s="1"/>
  <c r="BF309" i="8" a="1"/>
  <c r="BF309" i="8" s="1"/>
  <c r="BF313" i="8" a="1"/>
  <c r="BF313" i="8" s="1"/>
  <c r="BF321" i="8" a="1"/>
  <c r="BF321" i="8" s="1"/>
  <c r="BF295" i="8" a="1"/>
  <c r="BF295" i="8" s="1"/>
  <c r="BF290" i="8" a="1"/>
  <c r="BF290" i="8" s="1"/>
  <c r="BF312" i="8" a="1"/>
  <c r="BF312" i="8" s="1"/>
  <c r="BF280" i="8" a="1"/>
  <c r="BF280" i="8" s="1"/>
  <c r="BF283" i="8" a="1"/>
  <c r="BF283" i="8" s="1"/>
  <c r="BF278" i="8" a="1"/>
  <c r="BF278" i="8" s="1"/>
  <c r="BF307" i="8" a="1"/>
  <c r="BF307" i="8" s="1"/>
  <c r="BF298" i="8" a="1"/>
  <c r="BF298" i="8" s="1"/>
  <c r="BF291" i="8" a="1"/>
  <c r="BF291" i="8" s="1"/>
  <c r="BF318" i="8" a="1"/>
  <c r="BF318" i="8" s="1"/>
  <c r="BF286" i="8" a="1"/>
  <c r="BF286" i="8" s="1"/>
  <c r="BF308" i="8" a="1"/>
  <c r="BF308" i="8" s="1"/>
  <c r="BF279" i="8" a="1"/>
  <c r="BF279" i="8" s="1"/>
  <c r="BF274" i="8" a="1"/>
  <c r="BF274" i="8" s="1"/>
  <c r="BF296" i="8" a="1"/>
  <c r="BF296" i="8" s="1"/>
  <c r="BF275" i="8" a="1"/>
  <c r="BF275" i="8" s="1"/>
  <c r="BF303" i="8" a="1"/>
  <c r="BF303" i="8" s="1"/>
  <c r="BF319" i="8" a="1"/>
  <c r="BF319" i="8" s="1"/>
  <c r="BF287" i="8" a="1"/>
  <c r="BF287" i="8" s="1"/>
  <c r="BF314" i="8" a="1"/>
  <c r="BF314" i="8" s="1"/>
  <c r="BF282" i="8" a="1"/>
  <c r="BF282" i="8" s="1"/>
  <c r="BF304" i="8" a="1"/>
  <c r="BF304" i="8" s="1"/>
  <c r="BF315" i="8" a="1"/>
  <c r="BF315" i="8" s="1"/>
  <c r="BF300" i="8" a="1"/>
  <c r="BF300" i="8" s="1"/>
  <c r="BF311" i="8" a="1"/>
  <c r="BF311" i="8" s="1"/>
  <c r="BF306" i="8" a="1"/>
  <c r="BF306" i="8" s="1"/>
  <c r="BF302" i="8" a="1"/>
  <c r="BF302" i="8" s="1"/>
  <c r="BF292" i="8" a="1"/>
  <c r="BF292" i="8" s="1"/>
  <c r="BF299" i="8" a="1"/>
  <c r="BF299" i="8" s="1"/>
  <c r="BF294" i="8" a="1"/>
  <c r="BF294" i="8" s="1"/>
  <c r="BF316" i="8" a="1"/>
  <c r="BF316" i="8" s="1"/>
  <c r="BF284" i="8" a="1"/>
  <c r="BF284" i="8" s="1"/>
  <c r="BF310" i="8" a="1"/>
  <c r="BF310" i="8" s="1"/>
  <c r="BF288" i="8" a="1"/>
  <c r="BF288" i="8" s="1"/>
  <c r="BF320" i="8" a="1"/>
  <c r="BF320"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C380" i="8" a="1"/>
  <c r="C380" i="8" s="1"/>
  <c r="C363" i="8" a="1"/>
  <c r="C363" i="8" s="1"/>
  <c r="C344" i="8" a="1"/>
  <c r="C344" i="8" s="1"/>
  <c r="C358" i="8" a="1"/>
  <c r="C358" i="8" s="1"/>
  <c r="C373" i="8" a="1"/>
  <c r="C373"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36" i="8" a="1"/>
  <c r="AY236" i="8" s="1"/>
  <c r="AY255" i="8" a="1"/>
  <c r="AY255" i="8" s="1"/>
  <c r="AY249" i="8" a="1"/>
  <c r="AY249" i="8" s="1"/>
  <c r="AY254" i="8" a="1"/>
  <c r="AY254" i="8" s="1"/>
  <c r="AY251" i="8" a="1"/>
  <c r="AY251" i="8" s="1"/>
  <c r="AY263" i="8" a="1"/>
  <c r="AY26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84" i="8" a="1"/>
  <c r="AY284" i="8" s="1"/>
  <c r="AY316" i="8" a="1"/>
  <c r="AY316" i="8" s="1"/>
  <c r="AY298" i="8" a="1"/>
  <c r="AY298" i="8" s="1"/>
  <c r="AY283" i="8" a="1"/>
  <c r="AY283" i="8" s="1"/>
  <c r="AY315" i="8" a="1"/>
  <c r="AY315" i="8" s="1"/>
  <c r="AY277" i="8" a="1"/>
  <c r="AY277" i="8" s="1"/>
  <c r="AY310" i="8" a="1"/>
  <c r="AY310" i="8" s="1"/>
  <c r="AY281" i="8" a="1"/>
  <c r="AY281" i="8" s="1"/>
  <c r="AY282" i="8" a="1"/>
  <c r="AY282" i="8" s="1"/>
  <c r="AY299" i="8" a="1"/>
  <c r="AY299" i="8" s="1"/>
  <c r="AY293" i="8" a="1"/>
  <c r="AY293" i="8" s="1"/>
  <c r="AY288" i="8" a="1"/>
  <c r="AY288" i="8" s="1"/>
  <c r="AY320" i="8" a="1"/>
  <c r="AY320" i="8" s="1"/>
  <c r="AY302" i="8" a="1"/>
  <c r="AY302" i="8" s="1"/>
  <c r="AY287" i="8" a="1"/>
  <c r="AY287" i="8" s="1"/>
  <c r="AY319" i="8" a="1"/>
  <c r="AY319" i="8" s="1"/>
  <c r="AY305" i="8" a="1"/>
  <c r="AY305" i="8" s="1"/>
  <c r="AY291" i="8" a="1"/>
  <c r="AY291" i="8" s="1"/>
  <c r="AY317" i="8" a="1"/>
  <c r="AY317" i="8" s="1"/>
  <c r="AY304" i="8" a="1"/>
  <c r="AY304" i="8" s="1"/>
  <c r="AY318" i="8" a="1"/>
  <c r="AY318" i="8" s="1"/>
  <c r="AY313" i="8" a="1"/>
  <c r="AY313" i="8" s="1"/>
  <c r="AY292" i="8" a="1"/>
  <c r="AY292" i="8" s="1"/>
  <c r="AY274" i="8" a="1"/>
  <c r="AY274" i="8" s="1"/>
  <c r="AY306" i="8" a="1"/>
  <c r="AY306" i="8" s="1"/>
  <c r="AY297" i="8" a="1"/>
  <c r="AY297" i="8" s="1"/>
  <c r="AY296" i="8" a="1"/>
  <c r="AY296" i="8" s="1"/>
  <c r="AY278" i="8" a="1"/>
  <c r="AY278" i="8" s="1"/>
  <c r="AY295" i="8" a="1"/>
  <c r="AY295" i="8" s="1"/>
  <c r="AY309" i="8" a="1"/>
  <c r="AY309" i="8" s="1"/>
  <c r="AY300" i="8" a="1"/>
  <c r="AY300" i="8" s="1"/>
  <c r="AY314" i="8" a="1"/>
  <c r="AY314" i="8" s="1"/>
  <c r="AY285" i="8" a="1"/>
  <c r="AY285" i="8" s="1"/>
  <c r="AY280" i="8" a="1"/>
  <c r="AY280" i="8" s="1"/>
  <c r="AY312" i="8" a="1"/>
  <c r="AY312" i="8" s="1"/>
  <c r="AY294" i="8" a="1"/>
  <c r="AY294" i="8" s="1"/>
  <c r="AY279" i="8" a="1"/>
  <c r="AY279" i="8" s="1"/>
  <c r="AY311" i="8" a="1"/>
  <c r="AY311" i="8" s="1"/>
  <c r="AY301" i="8" a="1"/>
  <c r="AY301" i="8" s="1"/>
  <c r="AY286" i="8" a="1"/>
  <c r="AY286" i="8" s="1"/>
  <c r="AY303" i="8" a="1"/>
  <c r="AY303" i="8" s="1"/>
  <c r="AY321" i="8" a="1"/>
  <c r="AY321" i="8" s="1"/>
  <c r="AY289" i="8" a="1"/>
  <c r="AY289" i="8" s="1"/>
  <c r="AY290" i="8" a="1"/>
  <c r="AY290" i="8" s="1"/>
  <c r="AY275" i="8" a="1"/>
  <c r="AY275" i="8" s="1"/>
  <c r="AY276" i="8" a="1"/>
  <c r="AY276" i="8" s="1"/>
  <c r="AY307" i="8" a="1"/>
  <c r="AY307" i="8" s="1"/>
  <c r="AY308" i="8" a="1"/>
  <c r="AY308"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274" i="8" a="1"/>
  <c r="J274" i="8" s="1"/>
  <c r="J278" i="8" a="1"/>
  <c r="J278" i="8" s="1"/>
  <c r="J310" i="8" a="1"/>
  <c r="J310" i="8" s="1"/>
  <c r="J283" i="8" a="1"/>
  <c r="J283" i="8" s="1"/>
  <c r="J289" i="8" a="1"/>
  <c r="J289" i="8" s="1"/>
  <c r="J315" i="8" a="1"/>
  <c r="J315" i="8" s="1"/>
  <c r="J299" i="8" a="1"/>
  <c r="J299" i="8" s="1"/>
  <c r="J305" i="8" a="1"/>
  <c r="J305" i="8" s="1"/>
  <c r="J275" i="8" a="1"/>
  <c r="J275" i="8" s="1"/>
  <c r="J301" i="8" a="1"/>
  <c r="J301" i="8" s="1"/>
  <c r="J321" i="8" a="1"/>
  <c r="J321" i="8" s="1"/>
  <c r="J292" i="8" a="1"/>
  <c r="J292" i="8" s="1"/>
  <c r="J285" i="8" a="1"/>
  <c r="J285" i="8" s="1"/>
  <c r="J314" i="8" a="1"/>
  <c r="J314" i="8" s="1"/>
  <c r="J287" i="8" a="1"/>
  <c r="J287" i="8" s="1"/>
  <c r="J293" i="8" a="1"/>
  <c r="J293" i="8" s="1"/>
  <c r="J313" i="8" a="1"/>
  <c r="J313" i="8" s="1"/>
  <c r="J307" i="8" a="1"/>
  <c r="J307" i="8" s="1"/>
  <c r="J291" i="8" a="1"/>
  <c r="J291" i="8" s="1"/>
  <c r="J295" i="8" a="1"/>
  <c r="J295" i="8" s="1"/>
  <c r="J296" i="8" a="1"/>
  <c r="J296" i="8" s="1"/>
  <c r="J294" i="8" a="1"/>
  <c r="J294" i="8" s="1"/>
  <c r="J309" i="8" a="1"/>
  <c r="J309" i="8" s="1"/>
  <c r="J282" i="8" a="1"/>
  <c r="J282" i="8" s="1"/>
  <c r="J317" i="8" a="1"/>
  <c r="J317" i="8" s="1"/>
  <c r="J276" i="8" a="1"/>
  <c r="J276" i="8" s="1"/>
  <c r="J280" i="8" a="1"/>
  <c r="J280" i="8" s="1"/>
  <c r="J302" i="8" a="1"/>
  <c r="J302" i="8" s="1"/>
  <c r="J311" i="8" a="1"/>
  <c r="J311" i="8" s="1"/>
  <c r="J290" i="8" a="1"/>
  <c r="J290" i="8" s="1"/>
  <c r="J300" i="8" a="1"/>
  <c r="J300" i="8" s="1"/>
  <c r="J303" i="8" a="1"/>
  <c r="J303" i="8" s="1"/>
  <c r="J298" i="8" a="1"/>
  <c r="J298" i="8" s="1"/>
  <c r="J277" i="8" a="1"/>
  <c r="J277" i="8" s="1"/>
  <c r="J318" i="8" a="1"/>
  <c r="J318" i="8" s="1"/>
  <c r="J304" i="8" a="1"/>
  <c r="J304" i="8" s="1"/>
  <c r="J308" i="8" a="1"/>
  <c r="J308" i="8" s="1"/>
  <c r="J312" i="8" a="1"/>
  <c r="J312" i="8" s="1"/>
  <c r="J281" i="8" a="1"/>
  <c r="J281" i="8" s="1"/>
  <c r="J306" i="8" a="1"/>
  <c r="J306" i="8" s="1"/>
  <c r="J288" i="8" a="1"/>
  <c r="J288" i="8" s="1"/>
  <c r="J320" i="8" a="1"/>
  <c r="J320" i="8" s="1"/>
  <c r="J319" i="8" a="1"/>
  <c r="J319" i="8" s="1"/>
  <c r="J279" i="8" a="1"/>
  <c r="J279" i="8" s="1"/>
  <c r="J286" i="8" a="1"/>
  <c r="J286" i="8" s="1"/>
  <c r="J316" i="8" a="1"/>
  <c r="J316" i="8" s="1"/>
  <c r="J297" i="8" a="1"/>
  <c r="J297" i="8" s="1"/>
  <c r="J284" i="8" a="1"/>
  <c r="J284"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AY221" i="8" a="1"/>
  <c r="AY221" i="8" s="1"/>
  <c r="AY232" i="8" a="1"/>
  <c r="AY232" i="8" s="1"/>
  <c r="AY225" i="8" a="1"/>
  <c r="AY225" i="8" s="1"/>
  <c r="AY231" i="8" a="1"/>
  <c r="AY231" i="8" s="1"/>
  <c r="AY258" i="8" a="1"/>
  <c r="AY258"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H339" i="8" a="1"/>
  <c r="BH339" i="8" s="1"/>
  <c r="BH348" i="8" a="1"/>
  <c r="BH348" i="8" s="1"/>
  <c r="BH357" i="8" a="1"/>
  <c r="BH357" i="8" s="1"/>
  <c r="BH362" i="8" a="1"/>
  <c r="BH362" i="8" s="1"/>
  <c r="BH371" i="8" a="1"/>
  <c r="BH371" i="8" s="1"/>
  <c r="BH380" i="8" a="1"/>
  <c r="BH380" i="8" s="1"/>
  <c r="BH344" i="8" a="1"/>
  <c r="BH344" i="8" s="1"/>
  <c r="BH349" i="8" a="1"/>
  <c r="BH349" i="8" s="1"/>
  <c r="BH370" i="8" a="1"/>
  <c r="BH370" i="8" s="1"/>
  <c r="BH375" i="8" a="1"/>
  <c r="BH375" i="8" s="1"/>
  <c r="BH340" i="8" a="1"/>
  <c r="BH340" i="8" s="1"/>
  <c r="BH345" i="8" a="1"/>
  <c r="BH345" i="8" s="1"/>
  <c r="BH366" i="8" a="1"/>
  <c r="BH366" i="8" s="1"/>
  <c r="BH382" i="8" a="1"/>
  <c r="BH382" i="8" s="1"/>
  <c r="BH342" i="8" a="1"/>
  <c r="BH342" i="8" s="1"/>
  <c r="BH347" i="8" a="1"/>
  <c r="BH347" i="8" s="1"/>
  <c r="BH352" i="8" a="1"/>
  <c r="BH352" i="8" s="1"/>
  <c r="BH358" i="8" a="1"/>
  <c r="BH358" i="8" s="1"/>
  <c r="BH363" i="8" a="1"/>
  <c r="BH363" i="8" s="1"/>
  <c r="BH368" i="8" a="1"/>
  <c r="BH368" i="8" s="1"/>
  <c r="BH373" i="8" a="1"/>
  <c r="BH373" i="8" s="1"/>
  <c r="BH338" i="8" a="1"/>
  <c r="BH338" i="8" s="1"/>
  <c r="BH343" i="8" a="1"/>
  <c r="BH343" i="8" s="1"/>
  <c r="BH354" i="8" a="1"/>
  <c r="BH354" i="8" s="1"/>
  <c r="BH359" i="8" a="1"/>
  <c r="BH359" i="8" s="1"/>
  <c r="BH364" i="8" a="1"/>
  <c r="BH364" i="8" s="1"/>
  <c r="BH369" i="8" a="1"/>
  <c r="BH369" i="8" s="1"/>
  <c r="BH341" i="8" a="1"/>
  <c r="BH341" i="8" s="1"/>
  <c r="BH383" i="8" a="1"/>
  <c r="BH383" i="8" s="1"/>
  <c r="BH353" i="8" a="1"/>
  <c r="BH353" i="8" s="1"/>
  <c r="BH374" i="8" a="1"/>
  <c r="BH374" i="8" s="1"/>
  <c r="BH346" i="8" a="1"/>
  <c r="BH346" i="8" s="1"/>
  <c r="BH356" i="8" a="1"/>
  <c r="BH356" i="8" s="1"/>
  <c r="BH367" i="8" a="1"/>
  <c r="BH367" i="8" s="1"/>
  <c r="BH377" i="8" a="1"/>
  <c r="BH377" i="8" s="1"/>
  <c r="BH336" i="8" a="1"/>
  <c r="BH336" i="8" s="1"/>
  <c r="BH378" i="8" a="1"/>
  <c r="BH378" i="8" s="1"/>
  <c r="BH337" i="8" a="1"/>
  <c r="BH337" i="8" s="1"/>
  <c r="BH379" i="8" a="1"/>
  <c r="BH379" i="8" s="1"/>
  <c r="BH350" i="8" a="1"/>
  <c r="BH350" i="8" s="1"/>
  <c r="BH360" i="8" a="1"/>
  <c r="BH360" i="8" s="1"/>
  <c r="BH381" i="8" a="1"/>
  <c r="BH381" i="8" s="1"/>
  <c r="BH351" i="8" a="1"/>
  <c r="BH351" i="8" s="1"/>
  <c r="BH355" i="8" a="1"/>
  <c r="BH355" i="8" s="1"/>
  <c r="BH361" i="8" a="1"/>
  <c r="BH361" i="8" s="1"/>
  <c r="BH365" i="8" a="1"/>
  <c r="BH365" i="8" s="1"/>
  <c r="BH372" i="8" a="1"/>
  <c r="BH372" i="8" s="1"/>
  <c r="BH376" i="8" a="1"/>
  <c r="BH376"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S240" i="8" a="1"/>
  <c r="S240" i="8" s="1"/>
  <c r="S265" i="8" a="1"/>
  <c r="S265" i="8" s="1"/>
  <c r="S238" i="8" a="1"/>
  <c r="S238" i="8" s="1"/>
  <c r="S245" i="8" a="1"/>
  <c r="S245" i="8" s="1"/>
  <c r="S227" i="8" a="1"/>
  <c r="S227" i="8" s="1"/>
  <c r="S239" i="8" a="1"/>
  <c r="S239" i="8" s="1"/>
  <c r="S249" i="8" a="1"/>
  <c r="S249" i="8" s="1"/>
  <c r="S235" i="8" a="1"/>
  <c r="S235" i="8" s="1"/>
  <c r="S219" i="8" a="1"/>
  <c r="S219" i="8" s="1"/>
  <c r="S261" i="8" a="1"/>
  <c r="S261" i="8" s="1"/>
  <c r="S223" i="8" a="1"/>
  <c r="S223" i="8" s="1"/>
  <c r="S253" i="8" a="1"/>
  <c r="S253" i="8" s="1"/>
  <c r="S221" i="8" a="1"/>
  <c r="S221" i="8" s="1"/>
  <c r="S264" i="8" a="1"/>
  <c r="S264" i="8" s="1"/>
  <c r="S244" i="8" a="1"/>
  <c r="S244" i="8" s="1"/>
  <c r="S266" i="8" a="1"/>
  <c r="S266" i="8" s="1"/>
  <c r="S263" i="8" a="1"/>
  <c r="S263" i="8" s="1"/>
  <c r="S260" i="8" a="1"/>
  <c r="S260" i="8" s="1"/>
  <c r="S258" i="8" a="1"/>
  <c r="S258" i="8" s="1"/>
  <c r="S262" i="8" a="1"/>
  <c r="S262" i="8" s="1"/>
  <c r="S255" i="8" a="1"/>
  <c r="S255" i="8" s="1"/>
  <c r="S230" i="8" a="1"/>
  <c r="S230" i="8" s="1"/>
  <c r="S254" i="8" a="1"/>
  <c r="S254" i="8" s="1"/>
  <c r="S234" i="8" a="1"/>
  <c r="S234" i="8" s="1"/>
  <c r="S231" i="8" a="1"/>
  <c r="S231" i="8" s="1"/>
  <c r="S229" i="8" a="1"/>
  <c r="S229" i="8" s="1"/>
  <c r="S251" i="8" a="1"/>
  <c r="S251" i="8" s="1"/>
  <c r="S247" i="8" a="1"/>
  <c r="S247" i="8" s="1"/>
  <c r="S241" i="8" a="1"/>
  <c r="S241" i="8" s="1"/>
  <c r="S222" i="8" a="1"/>
  <c r="S222" i="8" s="1"/>
  <c r="S233" i="8" a="1"/>
  <c r="S233" i="8" s="1"/>
  <c r="S226" i="8" a="1"/>
  <c r="S226" i="8" s="1"/>
  <c r="S228" i="8" a="1"/>
  <c r="S228" i="8" s="1"/>
  <c r="S236" i="8" a="1"/>
  <c r="S236" i="8" s="1"/>
  <c r="S256" i="8" a="1"/>
  <c r="S256" i="8" s="1"/>
  <c r="S232" i="8" a="1"/>
  <c r="S232" i="8" s="1"/>
  <c r="S224" i="8" a="1"/>
  <c r="S224" i="8" s="1"/>
  <c r="S250" i="8" a="1"/>
  <c r="S250" i="8" s="1"/>
  <c r="S220" i="8" a="1"/>
  <c r="S220" i="8" s="1"/>
  <c r="S237" i="8" a="1"/>
  <c r="S237" i="8" s="1"/>
  <c r="S248" i="8" a="1"/>
  <c r="S248" i="8" s="1"/>
  <c r="S252" i="8" a="1"/>
  <c r="S252" i="8" s="1"/>
  <c r="S259" i="8" a="1"/>
  <c r="S259" i="8" s="1"/>
  <c r="S257" i="8" a="1"/>
  <c r="S257" i="8" s="1"/>
  <c r="S225" i="8" a="1"/>
  <c r="S225" i="8" s="1"/>
  <c r="S243" i="8" a="1"/>
  <c r="S243" i="8" s="1"/>
  <c r="S242" i="8" a="1"/>
  <c r="S242" i="8" s="1"/>
  <c r="S246" i="8" a="1"/>
  <c r="S246"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A226" i="8" a="1"/>
  <c r="BA226" i="8" s="1"/>
  <c r="BA220" i="8" a="1"/>
  <c r="BA220" i="8" s="1"/>
  <c r="BA245" i="8" a="1"/>
  <c r="BA245" i="8" s="1"/>
  <c r="BA223" i="8" a="1"/>
  <c r="BA223" i="8" s="1"/>
  <c r="BA248" i="8" a="1"/>
  <c r="BA248" i="8" s="1"/>
  <c r="BA249" i="8" a="1"/>
  <c r="BA249" i="8" s="1"/>
  <c r="BA266" i="8" a="1"/>
  <c r="BA266" i="8" s="1"/>
  <c r="BA228" i="8" a="1"/>
  <c r="BA228" i="8" s="1"/>
  <c r="BA253" i="8" a="1"/>
  <c r="BA253" i="8" s="1"/>
  <c r="BA231" i="8" a="1"/>
  <c r="BA231" i="8" s="1"/>
  <c r="BA224" i="8" a="1"/>
  <c r="BA224" i="8" s="1"/>
  <c r="BA219" i="8" a="1"/>
  <c r="BA219" i="8" s="1"/>
  <c r="BA227" i="8" a="1"/>
  <c r="BA227" i="8" s="1"/>
  <c r="BA250" i="8" a="1"/>
  <c r="BA250" i="8" s="1"/>
  <c r="BA252" i="8" a="1"/>
  <c r="BA252" i="8" s="1"/>
  <c r="BA255" i="8" a="1"/>
  <c r="BA255" i="8" s="1"/>
  <c r="BA264" i="8" a="1"/>
  <c r="BA264" i="8" s="1"/>
  <c r="BA260" i="8" a="1"/>
  <c r="BA260" i="8" s="1"/>
  <c r="BA261" i="8" a="1"/>
  <c r="BA261" i="8" s="1"/>
  <c r="BA262" i="8" a="1"/>
  <c r="BA262" i="8" s="1"/>
  <c r="BA263" i="8" a="1"/>
  <c r="BA263" i="8" s="1"/>
  <c r="BA225" i="8" a="1"/>
  <c r="BA225" i="8" s="1"/>
  <c r="BA258" i="8" a="1"/>
  <c r="BA258" i="8" s="1"/>
  <c r="BA221" i="8" a="1"/>
  <c r="BA221" i="8" s="1"/>
  <c r="BA222" i="8" a="1"/>
  <c r="BA222" i="8" s="1"/>
  <c r="BA241" i="8" a="1"/>
  <c r="BA241" i="8" s="1"/>
  <c r="BA257" i="8" a="1"/>
  <c r="BA257" i="8" s="1"/>
  <c r="BA234" i="8" a="1"/>
  <c r="BA234" i="8" s="1"/>
  <c r="BA246" i="8" a="1"/>
  <c r="BA246" i="8" s="1"/>
  <c r="BA251" i="8" a="1"/>
  <c r="BA251" i="8" s="1"/>
  <c r="BA242" i="8" a="1"/>
  <c r="BA242" i="8" s="1"/>
  <c r="BA229" i="8" a="1"/>
  <c r="BA229" i="8" s="1"/>
  <c r="BA254" i="8" a="1"/>
  <c r="BA254" i="8" s="1"/>
  <c r="BA240" i="8" a="1"/>
  <c r="BA240" i="8" s="1"/>
  <c r="BA233" i="8" a="1"/>
  <c r="BA233" i="8" s="1"/>
  <c r="BA237" i="8" a="1"/>
  <c r="BA237" i="8" s="1"/>
  <c r="BA265" i="8" a="1"/>
  <c r="BA265" i="8" s="1"/>
  <c r="BA235" i="8" a="1"/>
  <c r="BA235" i="8" s="1"/>
  <c r="BA244" i="8" a="1"/>
  <c r="BA244" i="8" s="1"/>
  <c r="BA238" i="8" a="1"/>
  <c r="BA238" i="8" s="1"/>
  <c r="BA232" i="8" a="1"/>
  <c r="BA232" i="8" s="1"/>
  <c r="BA243" i="8" a="1"/>
  <c r="BA243" i="8" s="1"/>
  <c r="BA239" i="8" a="1"/>
  <c r="BA239" i="8" s="1"/>
  <c r="BA247" i="8" a="1"/>
  <c r="BA247" i="8" s="1"/>
  <c r="BA236" i="8" a="1"/>
  <c r="BA236" i="8" s="1"/>
  <c r="BA256" i="8" a="1"/>
  <c r="BA256" i="8" s="1"/>
  <c r="BA230" i="8" a="1"/>
  <c r="BA230" i="8" s="1"/>
  <c r="BA259" i="8" a="1"/>
  <c r="BA259" i="8" s="1"/>
  <c r="BE177" i="8" a="1"/>
  <c r="BE177" i="8" s="1"/>
  <c r="BE183" i="8" a="1"/>
  <c r="BE183" i="8" s="1"/>
  <c r="BE168" i="8" a="1"/>
  <c r="BE168" i="8" s="1"/>
  <c r="BE189" i="8" a="1"/>
  <c r="BE189" i="8" s="1"/>
  <c r="BE188" i="8" a="1"/>
  <c r="BE188" i="8" s="1"/>
  <c r="BE175" i="8" a="1"/>
  <c r="BE175" i="8" s="1"/>
  <c r="BE206" i="8" a="1"/>
  <c r="BE206" i="8" s="1"/>
  <c r="BE169" i="8" a="1"/>
  <c r="BE169" i="8" s="1"/>
  <c r="BE207" i="8" a="1"/>
  <c r="BE207" i="8" s="1"/>
  <c r="BE199" i="8" a="1"/>
  <c r="BE199" i="8" s="1"/>
  <c r="BE174" i="8" a="1"/>
  <c r="BE174" i="8" s="1"/>
  <c r="BE209" i="8" a="1"/>
  <c r="BE209" i="8" s="1"/>
  <c r="BE172" i="8" a="1"/>
  <c r="BE172" i="8" s="1"/>
  <c r="BE195" i="8" a="1"/>
  <c r="BE195" i="8" s="1"/>
  <c r="BE167" i="8" a="1"/>
  <c r="BE167" i="8" s="1"/>
  <c r="BE205" i="8" a="1"/>
  <c r="BE205" i="8" s="1"/>
  <c r="BE181" i="8" a="1"/>
  <c r="BE181" i="8" s="1"/>
  <c r="BE173" i="8" a="1"/>
  <c r="BE173" i="8" s="1"/>
  <c r="BE196" i="8" a="1"/>
  <c r="BE196" i="8" s="1"/>
  <c r="BE202" i="8" a="1"/>
  <c r="BE202" i="8" s="1"/>
  <c r="BE164" i="8" a="1"/>
  <c r="BE164" i="8" s="1"/>
  <c r="BE211" i="8" a="1"/>
  <c r="BE211" i="8" s="1"/>
  <c r="BE185" i="8" a="1"/>
  <c r="BE185" i="8" s="1"/>
  <c r="BE176" i="8" a="1"/>
  <c r="BE176" i="8" s="1"/>
  <c r="BE165" i="8" a="1"/>
  <c r="BE165" i="8" s="1"/>
  <c r="BE200" i="8" a="1"/>
  <c r="BE200" i="8" s="1"/>
  <c r="BE179" i="8" a="1"/>
  <c r="BE179" i="8" s="1"/>
  <c r="BE171" i="8" a="1"/>
  <c r="BE171" i="8" s="1"/>
  <c r="BE204" i="8" a="1"/>
  <c r="BE204" i="8" s="1"/>
  <c r="BE203" i="8" a="1"/>
  <c r="BE203" i="8" s="1"/>
  <c r="BE197" i="8" a="1"/>
  <c r="BE197" i="8" s="1"/>
  <c r="BE208" i="8" a="1"/>
  <c r="BE208" i="8" s="1"/>
  <c r="BE201" i="8" a="1"/>
  <c r="BE201" i="8" s="1"/>
  <c r="BE182" i="8" a="1"/>
  <c r="BE182" i="8" s="1"/>
  <c r="BE180" i="8" a="1"/>
  <c r="BE180" i="8" s="1"/>
  <c r="BE166" i="8" a="1"/>
  <c r="BE166" i="8" s="1"/>
  <c r="BE184" i="8" a="1"/>
  <c r="BE184" i="8" s="1"/>
  <c r="BE210" i="8" a="1"/>
  <c r="BE210" i="8" s="1"/>
  <c r="BE170" i="8" a="1"/>
  <c r="BE170" i="8" s="1"/>
  <c r="BE194" i="8" a="1"/>
  <c r="BE194" i="8" s="1"/>
  <c r="BE192" i="8" a="1"/>
  <c r="BE192" i="8" s="1"/>
  <c r="BE186" i="8" a="1"/>
  <c r="BE186" i="8" s="1"/>
  <c r="BE191" i="8" a="1"/>
  <c r="BE191" i="8" s="1"/>
  <c r="BE193" i="8" a="1"/>
  <c r="BE193" i="8" s="1"/>
  <c r="BE187" i="8" a="1"/>
  <c r="BE187" i="8" s="1"/>
  <c r="BE190" i="8" a="1"/>
  <c r="BE190" i="8" s="1"/>
  <c r="BE178" i="8" a="1"/>
  <c r="BE178" i="8" s="1"/>
  <c r="BE198" i="8" a="1"/>
  <c r="BE198" i="8" s="1"/>
  <c r="BB206" i="8" a="1"/>
  <c r="BB206" i="8" s="1"/>
  <c r="BB165" i="8" a="1"/>
  <c r="BB165" i="8" s="1"/>
  <c r="BB187" i="8" a="1"/>
  <c r="BB187" i="8" s="1"/>
  <c r="BB167" i="8" a="1"/>
  <c r="BB167" i="8" s="1"/>
  <c r="BB172" i="8" a="1"/>
  <c r="BB172" i="8" s="1"/>
  <c r="BB197" i="8" a="1"/>
  <c r="BB197" i="8" s="1"/>
  <c r="BB192" i="8" a="1"/>
  <c r="BB192" i="8" s="1"/>
  <c r="BB168" i="8" a="1"/>
  <c r="BB168" i="8" s="1"/>
  <c r="BB198" i="8" a="1"/>
  <c r="BB198" i="8" s="1"/>
  <c r="BB188" i="8" a="1"/>
  <c r="BB188" i="8" s="1"/>
  <c r="BB201" i="8" a="1"/>
  <c r="BB201" i="8" s="1"/>
  <c r="BB185" i="8" a="1"/>
  <c r="BB185" i="8" s="1"/>
  <c r="BB186" i="8" a="1"/>
  <c r="BB186" i="8" s="1"/>
  <c r="BB195" i="8" a="1"/>
  <c r="BB195" i="8" s="1"/>
  <c r="BB175" i="8" a="1"/>
  <c r="BB175" i="8" s="1"/>
  <c r="BB196" i="8" a="1"/>
  <c r="BB196" i="8" s="1"/>
  <c r="BB170" i="8" a="1"/>
  <c r="BB170" i="8" s="1"/>
  <c r="BB205" i="8" a="1"/>
  <c r="BB205" i="8" s="1"/>
  <c r="BB190" i="8" a="1"/>
  <c r="BB190" i="8" s="1"/>
  <c r="BB171" i="8" a="1"/>
  <c r="BB171" i="8" s="1"/>
  <c r="BB199" i="8" a="1"/>
  <c r="BB199" i="8" s="1"/>
  <c r="BB174" i="8" a="1"/>
  <c r="BB174" i="8" s="1"/>
  <c r="BB202" i="8" a="1"/>
  <c r="BB202" i="8" s="1"/>
  <c r="BB179" i="8" a="1"/>
  <c r="BB179" i="8" s="1"/>
  <c r="BB182" i="8" a="1"/>
  <c r="BB182" i="8" s="1"/>
  <c r="BB176" i="8" a="1"/>
  <c r="BB176" i="8" s="1"/>
  <c r="BB181" i="8" a="1"/>
  <c r="BB181" i="8" s="1"/>
  <c r="BB194" i="8" a="1"/>
  <c r="BB194" i="8" s="1"/>
  <c r="BB210" i="8" a="1"/>
  <c r="BB210" i="8" s="1"/>
  <c r="BB166" i="8" a="1"/>
  <c r="BB166" i="8" s="1"/>
  <c r="BB189" i="8" a="1"/>
  <c r="BB189" i="8" s="1"/>
  <c r="BB173" i="8" a="1"/>
  <c r="BB173" i="8" s="1"/>
  <c r="BB204" i="8" a="1"/>
  <c r="BB204" i="8" s="1"/>
  <c r="BB178" i="8" a="1"/>
  <c r="BB178" i="8" s="1"/>
  <c r="BB180" i="8" a="1"/>
  <c r="BB180" i="8" s="1"/>
  <c r="BB193" i="8" a="1"/>
  <c r="BB193" i="8" s="1"/>
  <c r="BB191" i="8" a="1"/>
  <c r="BB191" i="8" s="1"/>
  <c r="BB209" i="8" a="1"/>
  <c r="BB209" i="8" s="1"/>
  <c r="BB200" i="8" a="1"/>
  <c r="BB200" i="8" s="1"/>
  <c r="BB164" i="8" a="1"/>
  <c r="BB164" i="8" s="1"/>
  <c r="BB207" i="8" a="1"/>
  <c r="BB207" i="8" s="1"/>
  <c r="BB184" i="8" a="1"/>
  <c r="BB184" i="8" s="1"/>
  <c r="BB183" i="8" a="1"/>
  <c r="BB183" i="8" s="1"/>
  <c r="BB203" i="8" a="1"/>
  <c r="BB203" i="8" s="1"/>
  <c r="BB211" i="8" a="1"/>
  <c r="BB211" i="8" s="1"/>
  <c r="BB169" i="8" a="1"/>
  <c r="BB169" i="8" s="1"/>
  <c r="BB177" i="8" a="1"/>
  <c r="BB177" i="8" s="1"/>
  <c r="BB208" i="8" a="1"/>
  <c r="BB208"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AX219" i="8" a="1"/>
  <c r="AX219" i="8" s="1"/>
  <c r="AX232" i="8" a="1"/>
  <c r="AX232" i="8" s="1"/>
  <c r="AX257" i="8" a="1"/>
  <c r="AX257" i="8" s="1"/>
  <c r="AX229" i="8" a="1"/>
  <c r="AX229" i="8" s="1"/>
  <c r="AX222" i="8" a="1"/>
  <c r="AX222" i="8" s="1"/>
  <c r="AX238" i="8" a="1"/>
  <c r="AX238" i="8" s="1"/>
  <c r="AX246" i="8" a="1"/>
  <c r="AX246" i="8" s="1"/>
  <c r="AX226" i="8" a="1"/>
  <c r="AX226" i="8" s="1"/>
  <c r="AX265" i="8" a="1"/>
  <c r="AX265" i="8" s="1"/>
  <c r="AX231" i="8" a="1"/>
  <c r="AX231" i="8" s="1"/>
  <c r="AX262" i="8" a="1"/>
  <c r="AX262" i="8" s="1"/>
  <c r="AX227" i="8" a="1"/>
  <c r="AX227" i="8" s="1"/>
  <c r="AX266" i="8" a="1"/>
  <c r="AX266" i="8" s="1"/>
  <c r="AX252" i="8" a="1"/>
  <c r="AX252" i="8" s="1"/>
  <c r="AX245" i="8" a="1"/>
  <c r="AX245" i="8" s="1"/>
  <c r="AX223" i="8" a="1"/>
  <c r="AX223" i="8" s="1"/>
  <c r="AX228" i="8" a="1"/>
  <c r="AX228" i="8" s="1"/>
  <c r="AX240" i="8" a="1"/>
  <c r="AX240" i="8" s="1"/>
  <c r="AX233" i="8" a="1"/>
  <c r="AX233" i="8" s="1"/>
  <c r="AX253" i="8" a="1"/>
  <c r="AX253" i="8" s="1"/>
  <c r="AX247" i="8" a="1"/>
  <c r="AX247" i="8" s="1"/>
  <c r="AX225" i="8" a="1"/>
  <c r="AX225" i="8" s="1"/>
  <c r="AX264" i="8" a="1"/>
  <c r="AX264" i="8" s="1"/>
  <c r="AX258" i="8" a="1"/>
  <c r="AX258" i="8" s="1"/>
  <c r="AX234" i="8" a="1"/>
  <c r="AX234" i="8" s="1"/>
  <c r="AX244" i="8" a="1"/>
  <c r="AX244" i="8" s="1"/>
  <c r="AX235" i="8" a="1"/>
  <c r="AX235" i="8" s="1"/>
  <c r="AX243" i="8" a="1"/>
  <c r="AX243" i="8" s="1"/>
  <c r="AX251" i="8" a="1"/>
  <c r="AX251" i="8" s="1"/>
  <c r="AX248" i="8" a="1"/>
  <c r="AX248" i="8" s="1"/>
  <c r="AX260" i="8" a="1"/>
  <c r="AX260" i="8" s="1"/>
  <c r="AX263" i="8" a="1"/>
  <c r="AX263" i="8" s="1"/>
  <c r="AX250" i="8" a="1"/>
  <c r="AX250" i="8" s="1"/>
  <c r="AX230" i="8" a="1"/>
  <c r="AX230" i="8" s="1"/>
  <c r="AX259" i="8" a="1"/>
  <c r="AX259" i="8" s="1"/>
  <c r="AX224" i="8" a="1"/>
  <c r="AX224" i="8" s="1"/>
  <c r="AX249" i="8" a="1"/>
  <c r="AX249" i="8" s="1"/>
  <c r="AX236" i="8" a="1"/>
  <c r="AX236" i="8" s="1"/>
  <c r="AX261" i="8" a="1"/>
  <c r="AX261" i="8" s="1"/>
  <c r="AX239" i="8" a="1"/>
  <c r="AX239" i="8" s="1"/>
  <c r="AX254" i="8" a="1"/>
  <c r="AX254" i="8" s="1"/>
  <c r="AX242" i="8" a="1"/>
  <c r="AX242" i="8" s="1"/>
  <c r="AX220" i="8" a="1"/>
  <c r="AX220" i="8" s="1"/>
  <c r="AX221" i="8" a="1"/>
  <c r="AX221" i="8" s="1"/>
  <c r="AX241" i="8" a="1"/>
  <c r="AX241" i="8" s="1"/>
  <c r="AX255" i="8" a="1"/>
  <c r="AX255" i="8" s="1"/>
  <c r="AX237" i="8" a="1"/>
  <c r="AX237" i="8" s="1"/>
  <c r="AX256" i="8" a="1"/>
  <c r="AX256" i="8" s="1"/>
  <c r="BM336" i="8" a="1"/>
  <c r="BM336" i="8" s="1"/>
  <c r="BM340" i="8" a="1"/>
  <c r="BM340" i="8" s="1"/>
  <c r="BM344" i="8" a="1"/>
  <c r="BM344" i="8" s="1"/>
  <c r="BM348" i="8" a="1"/>
  <c r="BM348" i="8" s="1"/>
  <c r="BM352" i="8" a="1"/>
  <c r="BM352" i="8" s="1"/>
  <c r="BM356" i="8" a="1"/>
  <c r="BM356" i="8" s="1"/>
  <c r="BM360" i="8" a="1"/>
  <c r="BM360" i="8" s="1"/>
  <c r="BM364" i="8" a="1"/>
  <c r="BM364" i="8" s="1"/>
  <c r="BM368" i="8" a="1"/>
  <c r="BM368" i="8" s="1"/>
  <c r="BM372" i="8" a="1"/>
  <c r="BM372" i="8" s="1"/>
  <c r="BM376" i="8" a="1"/>
  <c r="BM376" i="8" s="1"/>
  <c r="BM380" i="8" a="1"/>
  <c r="BM380" i="8" s="1"/>
  <c r="BM339" i="8" a="1"/>
  <c r="BM339" i="8" s="1"/>
  <c r="BM353" i="8" a="1"/>
  <c r="BM353" i="8" s="1"/>
  <c r="BM362" i="8" a="1"/>
  <c r="BM362" i="8" s="1"/>
  <c r="BM371" i="8" a="1"/>
  <c r="BM371" i="8" s="1"/>
  <c r="BM341" i="8" a="1"/>
  <c r="BM341" i="8" s="1"/>
  <c r="BM346" i="8" a="1"/>
  <c r="BM346" i="8" s="1"/>
  <c r="BM351" i="8" a="1"/>
  <c r="BM351" i="8" s="1"/>
  <c r="BM367" i="8" a="1"/>
  <c r="BM367" i="8" s="1"/>
  <c r="BM337" i="8" a="1"/>
  <c r="BM337" i="8" s="1"/>
  <c r="BM342" i="8" a="1"/>
  <c r="BM342" i="8" s="1"/>
  <c r="BM347" i="8" a="1"/>
  <c r="BM347" i="8" s="1"/>
  <c r="BM358" i="8" a="1"/>
  <c r="BM358" i="8" s="1"/>
  <c r="BM363" i="8" a="1"/>
  <c r="BM363" i="8" s="1"/>
  <c r="BM369" i="8" a="1"/>
  <c r="BM369" i="8" s="1"/>
  <c r="BM374" i="8" a="1"/>
  <c r="BM374" i="8" s="1"/>
  <c r="BM379" i="8" a="1"/>
  <c r="BM379" i="8" s="1"/>
  <c r="BM365" i="8" a="1"/>
  <c r="BM365" i="8" s="1"/>
  <c r="BM370" i="8" a="1"/>
  <c r="BM370" i="8" s="1"/>
  <c r="BM375" i="8" a="1"/>
  <c r="BM375" i="8" s="1"/>
  <c r="BM381" i="8" a="1"/>
  <c r="BM381" i="8" s="1"/>
  <c r="BM361" i="8" a="1"/>
  <c r="BM361" i="8" s="1"/>
  <c r="BM366" i="8" a="1"/>
  <c r="BM366" i="8" s="1"/>
  <c r="BM377" i="8" a="1"/>
  <c r="BM377" i="8" s="1"/>
  <c r="BM382" i="8" a="1"/>
  <c r="BM382" i="8" s="1"/>
  <c r="BM355" i="8" a="1"/>
  <c r="BM355" i="8" s="1"/>
  <c r="BM383" i="8" a="1"/>
  <c r="BM383" i="8" s="1"/>
  <c r="BM343" i="8" a="1"/>
  <c r="BM343" i="8" s="1"/>
  <c r="BM357" i="8" a="1"/>
  <c r="BM357" i="8" s="1"/>
  <c r="BM349" i="8" a="1"/>
  <c r="BM349" i="8" s="1"/>
  <c r="BM350" i="8" a="1"/>
  <c r="BM350" i="8" s="1"/>
  <c r="BM378" i="8" a="1"/>
  <c r="BM378" i="8" s="1"/>
  <c r="BM338" i="8" a="1"/>
  <c r="BM338" i="8" s="1"/>
  <c r="BM345" i="8" a="1"/>
  <c r="BM345" i="8" s="1"/>
  <c r="BM354" i="8" a="1"/>
  <c r="BM354" i="8" s="1"/>
  <c r="BM359" i="8" a="1"/>
  <c r="BM359" i="8" s="1"/>
  <c r="BM373" i="8" a="1"/>
  <c r="BM373"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181" i="8" a="1"/>
  <c r="B181" i="8" s="1"/>
  <c r="B205" i="8" a="1"/>
  <c r="B205" i="8" s="1"/>
  <c r="B177" i="8" a="1"/>
  <c r="B177" i="8" s="1"/>
  <c r="B176" i="8" a="1"/>
  <c r="B176" i="8" s="1"/>
  <c r="B175" i="8" a="1"/>
  <c r="B175" i="8" s="1"/>
  <c r="B185" i="8" a="1"/>
  <c r="B185" i="8" s="1"/>
  <c r="B165" i="8" a="1"/>
  <c r="B165" i="8" s="1"/>
  <c r="B187" i="8" a="1"/>
  <c r="B187" i="8" s="1"/>
  <c r="B169" i="8" a="1"/>
  <c r="B169" i="8" s="1"/>
  <c r="B191" i="8" a="1"/>
  <c r="B191" i="8" s="1"/>
  <c r="B206" i="8" a="1"/>
  <c r="B206" i="8" s="1"/>
  <c r="B201" i="8" a="1"/>
  <c r="B201" i="8" s="1"/>
  <c r="B203" i="8" a="1"/>
  <c r="B203" i="8" s="1"/>
  <c r="B188" i="8" a="1"/>
  <c r="B188" i="8" s="1"/>
  <c r="B183" i="8" a="1"/>
  <c r="B183" i="8" s="1"/>
  <c r="B174" i="8" a="1"/>
  <c r="B174" i="8" s="1"/>
  <c r="B179" i="8" a="1"/>
  <c r="B179" i="8" s="1"/>
  <c r="B211" i="8" a="1"/>
  <c r="B211" i="8" s="1"/>
  <c r="B198" i="8" a="1"/>
  <c r="B198" i="8" s="1"/>
  <c r="B192" i="8" a="1"/>
  <c r="B192" i="8" s="1"/>
  <c r="B210" i="8" a="1"/>
  <c r="B210" i="8" s="1"/>
  <c r="B208" i="8" a="1"/>
  <c r="B208" i="8" s="1"/>
  <c r="B173" i="8" a="1"/>
  <c r="B173" i="8" s="1"/>
  <c r="B199" i="8" a="1"/>
  <c r="B199" i="8" s="1"/>
  <c r="B197" i="8" a="1"/>
  <c r="B197" i="8" s="1"/>
  <c r="B184" i="8" a="1"/>
  <c r="B184" i="8" s="1"/>
  <c r="B195" i="8" a="1"/>
  <c r="B195" i="8" s="1"/>
  <c r="B180" i="8" a="1"/>
  <c r="B180" i="8" s="1"/>
  <c r="B190" i="8" a="1"/>
  <c r="B190" i="8" s="1"/>
  <c r="B196" i="8" a="1"/>
  <c r="B196" i="8" s="1"/>
  <c r="B189" i="8" a="1"/>
  <c r="B189" i="8" s="1"/>
  <c r="B170" i="8" a="1"/>
  <c r="B170" i="8" s="1"/>
  <c r="B204" i="8" a="1"/>
  <c r="B204" i="8" s="1"/>
  <c r="B182" i="8" a="1"/>
  <c r="B182" i="8" s="1"/>
  <c r="B167" i="8" a="1"/>
  <c r="B167" i="8" s="1"/>
  <c r="B172" i="8" a="1"/>
  <c r="B172" i="8" s="1"/>
  <c r="B178" i="8" a="1"/>
  <c r="B178" i="8" s="1"/>
  <c r="B166" i="8" a="1"/>
  <c r="B166" i="8" s="1"/>
  <c r="B193" i="8" a="1"/>
  <c r="B193" i="8" s="1"/>
  <c r="B207" i="8" a="1"/>
  <c r="B207" i="8" s="1"/>
  <c r="B164" i="8" a="1"/>
  <c r="B164" i="8" s="1"/>
  <c r="B194" i="8" a="1"/>
  <c r="B194" i="8" s="1"/>
  <c r="B171" i="8" a="1"/>
  <c r="B171" i="8" s="1"/>
  <c r="B186" i="8" a="1"/>
  <c r="B186" i="8" s="1"/>
  <c r="B168" i="8" a="1"/>
  <c r="B168" i="8" s="1"/>
  <c r="B209" i="8" a="1"/>
  <c r="B209" i="8" s="1"/>
  <c r="B202" i="8" a="1"/>
  <c r="B202" i="8" s="1"/>
  <c r="B200" i="8" a="1"/>
  <c r="B200" i="8" s="1"/>
  <c r="E193" i="8" a="1"/>
  <c r="E193" i="8" s="1"/>
  <c r="E187" i="8" a="1"/>
  <c r="E187" i="8" s="1"/>
  <c r="E179" i="8" a="1"/>
  <c r="E179" i="8" s="1"/>
  <c r="E207" i="8" a="1"/>
  <c r="E207" i="8" s="1"/>
  <c r="E190" i="8" a="1"/>
  <c r="E190" i="8" s="1"/>
  <c r="E194" i="8" a="1"/>
  <c r="E194" i="8" s="1"/>
  <c r="E200" i="8" a="1"/>
  <c r="E200" i="8" s="1"/>
  <c r="E202" i="8" a="1"/>
  <c r="E202" i="8" s="1"/>
  <c r="E166" i="8" a="1"/>
  <c r="E166" i="8" s="1"/>
  <c r="E186" i="8" a="1"/>
  <c r="E186" i="8" s="1"/>
  <c r="E211" i="8" a="1"/>
  <c r="E211" i="8" s="1"/>
  <c r="E171" i="8" a="1"/>
  <c r="E171" i="8" s="1"/>
  <c r="E198" i="8" a="1"/>
  <c r="E198" i="8" s="1"/>
  <c r="E185" i="8" a="1"/>
  <c r="E185" i="8" s="1"/>
  <c r="E208" i="8" a="1"/>
  <c r="E208" i="8" s="1"/>
  <c r="E209" i="8" a="1"/>
  <c r="E209" i="8" s="1"/>
  <c r="E180" i="8" a="1"/>
  <c r="E180" i="8" s="1"/>
  <c r="E165" i="8" a="1"/>
  <c r="E165" i="8" s="1"/>
  <c r="E197" i="8" a="1"/>
  <c r="E197" i="8" s="1"/>
  <c r="E176" i="8" a="1"/>
  <c r="E176" i="8" s="1"/>
  <c r="E172" i="8" a="1"/>
  <c r="E172" i="8" s="1"/>
  <c r="E189" i="8" a="1"/>
  <c r="E189" i="8" s="1"/>
  <c r="E201" i="8" a="1"/>
  <c r="E201" i="8" s="1"/>
  <c r="E178" i="8" a="1"/>
  <c r="E178" i="8" s="1"/>
  <c r="E206" i="8" a="1"/>
  <c r="E206" i="8" s="1"/>
  <c r="E203" i="8" a="1"/>
  <c r="E203" i="8" s="1"/>
  <c r="E174" i="8" a="1"/>
  <c r="E174" i="8" s="1"/>
  <c r="E199" i="8" a="1"/>
  <c r="E199" i="8" s="1"/>
  <c r="E182" i="8" a="1"/>
  <c r="E182" i="8" s="1"/>
  <c r="E188" i="8" a="1"/>
  <c r="E188" i="8" s="1"/>
  <c r="E184" i="8" a="1"/>
  <c r="E184" i="8" s="1"/>
  <c r="E170" i="8" a="1"/>
  <c r="E170" i="8" s="1"/>
  <c r="E192" i="8" a="1"/>
  <c r="E192" i="8" s="1"/>
  <c r="E210" i="8" a="1"/>
  <c r="E210" i="8" s="1"/>
  <c r="E169" i="8" a="1"/>
  <c r="E169" i="8" s="1"/>
  <c r="E177" i="8" a="1"/>
  <c r="E177" i="8" s="1"/>
  <c r="E205" i="8" a="1"/>
  <c r="E205" i="8" s="1"/>
  <c r="E181" i="8" a="1"/>
  <c r="E181" i="8" s="1"/>
  <c r="E168" i="8" a="1"/>
  <c r="E168" i="8" s="1"/>
  <c r="E173" i="8" a="1"/>
  <c r="E173" i="8" s="1"/>
  <c r="E196" i="8" a="1"/>
  <c r="E196" i="8" s="1"/>
  <c r="E183" i="8" a="1"/>
  <c r="E183" i="8" s="1"/>
  <c r="E167" i="8" a="1"/>
  <c r="E167" i="8" s="1"/>
  <c r="E204" i="8" a="1"/>
  <c r="E204" i="8" s="1"/>
  <c r="E164" i="8" a="1"/>
  <c r="E164" i="8" s="1"/>
  <c r="E195" i="8" a="1"/>
  <c r="E195" i="8" s="1"/>
  <c r="E191" i="8" a="1"/>
  <c r="E191" i="8" s="1"/>
  <c r="E175" i="8" a="1"/>
  <c r="E175"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N256" i="8" a="1"/>
  <c r="N256" i="8" s="1"/>
  <c r="N232" i="8" a="1"/>
  <c r="N232" i="8" s="1"/>
  <c r="N229" i="8" a="1"/>
  <c r="N229" i="8" s="1"/>
  <c r="N264" i="8" a="1"/>
  <c r="N264" i="8" s="1"/>
  <c r="N220" i="8" a="1"/>
  <c r="N220" i="8" s="1"/>
  <c r="N235" i="8" a="1"/>
  <c r="N235" i="8" s="1"/>
  <c r="N241" i="8" a="1"/>
  <c r="N241" i="8" s="1"/>
  <c r="N230" i="8" a="1"/>
  <c r="N230" i="8" s="1"/>
  <c r="N260" i="8" a="1"/>
  <c r="N260" i="8" s="1"/>
  <c r="N224" i="8" a="1"/>
  <c r="N224" i="8" s="1"/>
  <c r="N250" i="8" a="1"/>
  <c r="N250" i="8" s="1"/>
  <c r="N219" i="8" a="1"/>
  <c r="N219" i="8" s="1"/>
  <c r="N263" i="8" a="1"/>
  <c r="N263" i="8" s="1"/>
  <c r="N246" i="8" a="1"/>
  <c r="N246" i="8" s="1"/>
  <c r="N266" i="8" a="1"/>
  <c r="N266" i="8" s="1"/>
  <c r="N237" i="8" a="1"/>
  <c r="N237" i="8" s="1"/>
  <c r="N243" i="8" a="1"/>
  <c r="N243" i="8" s="1"/>
  <c r="N236" i="8" a="1"/>
  <c r="N236" i="8" s="1"/>
  <c r="N227" i="8" a="1"/>
  <c r="N227" i="8" s="1"/>
  <c r="N257" i="8" a="1"/>
  <c r="N257" i="8" s="1"/>
  <c r="N265" i="8" a="1"/>
  <c r="N265" i="8" s="1"/>
  <c r="N258" i="8" a="1"/>
  <c r="N258" i="8" s="1"/>
  <c r="N222" i="8" a="1"/>
  <c r="N222" i="8" s="1"/>
  <c r="N226" i="8" a="1"/>
  <c r="N226" i="8" s="1"/>
  <c r="N223" i="8" a="1"/>
  <c r="N223" i="8" s="1"/>
  <c r="N242" i="8" a="1"/>
  <c r="N242" i="8" s="1"/>
  <c r="N238" i="8" a="1"/>
  <c r="N238" i="8" s="1"/>
  <c r="N251" i="8" a="1"/>
  <c r="N251" i="8" s="1"/>
  <c r="N249" i="8" a="1"/>
  <c r="N249" i="8" s="1"/>
  <c r="N225" i="8" a="1"/>
  <c r="N225" i="8" s="1"/>
  <c r="N247" i="8" a="1"/>
  <c r="N247" i="8" s="1"/>
  <c r="N231" i="8" a="1"/>
  <c r="N231" i="8" s="1"/>
  <c r="N253" i="8" a="1"/>
  <c r="N253" i="8" s="1"/>
  <c r="N221" i="8" a="1"/>
  <c r="N221" i="8" s="1"/>
  <c r="N262" i="8" a="1"/>
  <c r="N262" i="8" s="1"/>
  <c r="N245" i="8" a="1"/>
  <c r="N245" i="8" s="1"/>
  <c r="N254" i="8" a="1"/>
  <c r="N254" i="8" s="1"/>
  <c r="N248" i="8" a="1"/>
  <c r="N248" i="8" s="1"/>
  <c r="N261" i="8" a="1"/>
  <c r="N261" i="8" s="1"/>
  <c r="N259" i="8" a="1"/>
  <c r="N259" i="8" s="1"/>
  <c r="N233" i="8" a="1"/>
  <c r="N233" i="8" s="1"/>
  <c r="N244" i="8" a="1"/>
  <c r="N244" i="8" s="1"/>
  <c r="N252" i="8" a="1"/>
  <c r="N252" i="8" s="1"/>
  <c r="N240" i="8" a="1"/>
  <c r="N240" i="8" s="1"/>
  <c r="N239" i="8" a="1"/>
  <c r="N239" i="8" s="1"/>
  <c r="N234" i="8" a="1"/>
  <c r="N234" i="8" s="1"/>
  <c r="N255" i="8" a="1"/>
  <c r="N255" i="8" s="1"/>
  <c r="N228" i="8" a="1"/>
  <c r="N228" i="8" s="1"/>
  <c r="G81" i="8" a="1"/>
  <c r="G81" i="8" s="1"/>
  <c r="G73" i="8" a="1"/>
  <c r="G73" i="8" s="1"/>
  <c r="G90" i="8" a="1"/>
  <c r="G90" i="8" s="1"/>
  <c r="G70" i="8" a="1"/>
  <c r="G70" i="8" s="1"/>
  <c r="G80" i="8" a="1"/>
  <c r="G80" i="8" s="1"/>
  <c r="G69" i="8" a="1"/>
  <c r="G69" i="8" s="1"/>
  <c r="G95" i="8" a="1"/>
  <c r="G95" i="8" s="1"/>
  <c r="G65" i="8" a="1"/>
  <c r="G65" i="8" s="1"/>
  <c r="G56" i="8" a="1"/>
  <c r="G56" i="8" s="1"/>
  <c r="G96" i="8" a="1"/>
  <c r="G96" i="8" s="1"/>
  <c r="G93" i="8" a="1"/>
  <c r="G93" i="8" s="1"/>
  <c r="G68" i="8" a="1"/>
  <c r="G68" i="8" s="1"/>
  <c r="G63" i="8" a="1"/>
  <c r="G63" i="8" s="1"/>
  <c r="G62" i="8" a="1"/>
  <c r="G62" i="8" s="1"/>
  <c r="G60" i="8" a="1"/>
  <c r="G60" i="8" s="1"/>
  <c r="G76" i="8" a="1"/>
  <c r="G76" i="8" s="1"/>
  <c r="G72" i="8" a="1"/>
  <c r="G72" i="8" s="1"/>
  <c r="G75" i="8" a="1"/>
  <c r="G75" i="8" s="1"/>
  <c r="G55" i="8" a="1"/>
  <c r="G55" i="8" s="1"/>
  <c r="G57" i="8" a="1"/>
  <c r="G57" i="8" s="1"/>
  <c r="G88" i="8" a="1"/>
  <c r="G88" i="8" s="1"/>
  <c r="G92" i="8" a="1"/>
  <c r="G92" i="8" s="1"/>
  <c r="G94" i="8" a="1"/>
  <c r="G94" i="8" s="1"/>
  <c r="G85" i="8" a="1"/>
  <c r="G85" i="8" s="1"/>
  <c r="G82" i="8" a="1"/>
  <c r="G82" i="8" s="1"/>
  <c r="G100" i="8" a="1"/>
  <c r="G100" i="8" s="1"/>
  <c r="G66" i="8" a="1"/>
  <c r="G66" i="8" s="1"/>
  <c r="G87" i="8" a="1"/>
  <c r="G87" i="8" s="1"/>
  <c r="G102" i="8" a="1"/>
  <c r="G102" i="8" s="1"/>
  <c r="G101" i="8" a="1"/>
  <c r="G101" i="8" s="1"/>
  <c r="G78" i="8" a="1"/>
  <c r="G78" i="8" s="1"/>
  <c r="G89" i="8" a="1"/>
  <c r="G89" i="8" s="1"/>
  <c r="G59" i="8" a="1"/>
  <c r="G59" i="8" s="1"/>
  <c r="G83" i="8" a="1"/>
  <c r="G83" i="8" s="1"/>
  <c r="G86" i="8" a="1"/>
  <c r="G86" i="8" s="1"/>
  <c r="G58" i="8" a="1"/>
  <c r="G58" i="8" s="1"/>
  <c r="G97" i="8" a="1"/>
  <c r="G97" i="8" s="1"/>
  <c r="G91" i="8" a="1"/>
  <c r="G91" i="8" s="1"/>
  <c r="G71" i="8" a="1"/>
  <c r="G71" i="8" s="1"/>
  <c r="G67" i="8" a="1"/>
  <c r="G67" i="8" s="1"/>
  <c r="G84" i="8" a="1"/>
  <c r="G84" i="8" s="1"/>
  <c r="G99" i="8" a="1"/>
  <c r="G99" i="8" s="1"/>
  <c r="G79" i="8" a="1"/>
  <c r="G79" i="8" s="1"/>
  <c r="G74" i="8" a="1"/>
  <c r="G74" i="8" s="1"/>
  <c r="G77" i="8" a="1"/>
  <c r="G77" i="8" s="1"/>
  <c r="G61" i="8" a="1"/>
  <c r="G61" i="8" s="1"/>
  <c r="G64" i="8" a="1"/>
  <c r="G64" i="8" s="1"/>
  <c r="G98" i="8" a="1"/>
  <c r="G98"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AY343" i="8" a="1"/>
  <c r="AY343" i="8" s="1"/>
  <c r="AY352" i="8" a="1"/>
  <c r="AY352" i="8" s="1"/>
  <c r="AY357" i="8" a="1"/>
  <c r="AY357" i="8" s="1"/>
  <c r="AY361" i="8" a="1"/>
  <c r="AY361" i="8" s="1"/>
  <c r="AY365" i="8" a="1"/>
  <c r="AY365" i="8" s="1"/>
  <c r="AY369" i="8" a="1"/>
  <c r="AY369" i="8" s="1"/>
  <c r="AY373" i="8" a="1"/>
  <c r="AY373" i="8" s="1"/>
  <c r="AY377" i="8" a="1"/>
  <c r="AY377" i="8" s="1"/>
  <c r="AY381" i="8" a="1"/>
  <c r="AY381" i="8" s="1"/>
  <c r="AY344" i="8" a="1"/>
  <c r="AY344" i="8" s="1"/>
  <c r="AY349" i="8" a="1"/>
  <c r="AY349" i="8" s="1"/>
  <c r="AY358" i="8" a="1"/>
  <c r="AY358" i="8" s="1"/>
  <c r="AY362" i="8" a="1"/>
  <c r="AY362" i="8" s="1"/>
  <c r="AY366" i="8" a="1"/>
  <c r="AY366" i="8" s="1"/>
  <c r="AY370" i="8" a="1"/>
  <c r="AY370" i="8" s="1"/>
  <c r="AY374" i="8" a="1"/>
  <c r="AY374" i="8" s="1"/>
  <c r="AY378" i="8" a="1"/>
  <c r="AY378" i="8" s="1"/>
  <c r="AY382" i="8" a="1"/>
  <c r="AY382" i="8" s="1"/>
  <c r="AY338" i="8" a="1"/>
  <c r="AY338" i="8" s="1"/>
  <c r="AY347" i="8" a="1"/>
  <c r="AY347" i="8" s="1"/>
  <c r="AY356" i="8" a="1"/>
  <c r="AY356" i="8" s="1"/>
  <c r="AY363" i="8" a="1"/>
  <c r="AY363" i="8" s="1"/>
  <c r="AY342" i="8" a="1"/>
  <c r="AY342" i="8" s="1"/>
  <c r="AY350" i="8" a="1"/>
  <c r="AY350" i="8" s="1"/>
  <c r="AY376" i="8" a="1"/>
  <c r="AY376" i="8" s="1"/>
  <c r="AY383" i="8" a="1"/>
  <c r="AY383" i="8" s="1"/>
  <c r="AY340" i="8" a="1"/>
  <c r="AY340" i="8" s="1"/>
  <c r="AY380" i="8" a="1"/>
  <c r="AY380" i="8" s="1"/>
  <c r="AY345" i="8" a="1"/>
  <c r="AY345" i="8" s="1"/>
  <c r="AY355" i="8" a="1"/>
  <c r="AY355" i="8" s="1"/>
  <c r="AY367" i="8" a="1"/>
  <c r="AY367" i="8" s="1"/>
  <c r="AY336" i="8" a="1"/>
  <c r="AY336" i="8" s="1"/>
  <c r="AY346" i="8" a="1"/>
  <c r="AY346" i="8" s="1"/>
  <c r="AY359" i="8" a="1"/>
  <c r="AY359" i="8" s="1"/>
  <c r="AY368" i="8" a="1"/>
  <c r="AY368" i="8" s="1"/>
  <c r="AY379" i="8" a="1"/>
  <c r="AY379" i="8" s="1"/>
  <c r="AY337" i="8" a="1"/>
  <c r="AY337" i="8" s="1"/>
  <c r="AY348" i="8" a="1"/>
  <c r="AY348" i="8" s="1"/>
  <c r="AY371" i="8" a="1"/>
  <c r="AY371" i="8" s="1"/>
  <c r="AY360" i="8" a="1"/>
  <c r="AY360" i="8" s="1"/>
  <c r="AY339" i="8" a="1"/>
  <c r="AY339" i="8" s="1"/>
  <c r="AY351" i="8" a="1"/>
  <c r="AY351" i="8" s="1"/>
  <c r="AY372" i="8" a="1"/>
  <c r="AY372" i="8" s="1"/>
  <c r="AY341" i="8" a="1"/>
  <c r="AY341" i="8" s="1"/>
  <c r="AY353" i="8" a="1"/>
  <c r="AY353" i="8" s="1"/>
  <c r="AY364" i="8" a="1"/>
  <c r="AY364" i="8" s="1"/>
  <c r="AY354" i="8" a="1"/>
  <c r="AY354" i="8" s="1"/>
  <c r="AY375" i="8" a="1"/>
  <c r="AY375"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208" i="8" a="1"/>
  <c r="K208" i="8" s="1"/>
  <c r="K175" i="8" a="1"/>
  <c r="K175" i="8" s="1"/>
  <c r="K196" i="8" a="1"/>
  <c r="K196" i="8" s="1"/>
  <c r="K205" i="8" a="1"/>
  <c r="K205" i="8" s="1"/>
  <c r="K207" i="8" a="1"/>
  <c r="K207" i="8" s="1"/>
  <c r="K193" i="8" a="1"/>
  <c r="K193" i="8" s="1"/>
  <c r="K180" i="8" a="1"/>
  <c r="K180" i="8" s="1"/>
  <c r="K166" i="8" a="1"/>
  <c r="K166" i="8" s="1"/>
  <c r="K176" i="8" a="1"/>
  <c r="K176" i="8" s="1"/>
  <c r="K191" i="8" a="1"/>
  <c r="K191" i="8" s="1"/>
  <c r="K185" i="8" a="1"/>
  <c r="K185" i="8" s="1"/>
  <c r="K172" i="8" a="1"/>
  <c r="K172" i="8" s="1"/>
  <c r="K194" i="8" a="1"/>
  <c r="K194" i="8" s="1"/>
  <c r="K165" i="8" a="1"/>
  <c r="K165" i="8" s="1"/>
  <c r="K182" i="8" a="1"/>
  <c r="K182" i="8" s="1"/>
  <c r="K198" i="8" a="1"/>
  <c r="K198" i="8" s="1"/>
  <c r="K201" i="8" a="1"/>
  <c r="K201" i="8" s="1"/>
  <c r="K192" i="8" a="1"/>
  <c r="K192" i="8" s="1"/>
  <c r="K187" i="8" a="1"/>
  <c r="K187" i="8" s="1"/>
  <c r="K181" i="8" a="1"/>
  <c r="K181" i="8" s="1"/>
  <c r="K169" i="8" a="1"/>
  <c r="K169" i="8" s="1"/>
  <c r="K186" i="8" a="1"/>
  <c r="K186" i="8" s="1"/>
  <c r="K209" i="8" a="1"/>
  <c r="K209" i="8" s="1"/>
  <c r="K203" i="8" a="1"/>
  <c r="K203" i="8" s="1"/>
  <c r="K210" i="8" a="1"/>
  <c r="K210" i="8" s="1"/>
  <c r="K206" i="8" a="1"/>
  <c r="K206" i="8" s="1"/>
  <c r="K164" i="8" a="1"/>
  <c r="K164" i="8" s="1"/>
  <c r="K189" i="8" a="1"/>
  <c r="K189" i="8" s="1"/>
  <c r="K177" i="8" a="1"/>
  <c r="K177" i="8" s="1"/>
  <c r="K168" i="8" a="1"/>
  <c r="K168" i="8" s="1"/>
  <c r="K199" i="8" a="1"/>
  <c r="K199" i="8" s="1"/>
  <c r="K183" i="8" a="1"/>
  <c r="K183" i="8" s="1"/>
  <c r="K197" i="8" a="1"/>
  <c r="K197" i="8" s="1"/>
  <c r="K173" i="8" a="1"/>
  <c r="K173" i="8" s="1"/>
  <c r="K202" i="8" a="1"/>
  <c r="K202" i="8" s="1"/>
  <c r="K184" i="8" a="1"/>
  <c r="K184" i="8" s="1"/>
  <c r="K190" i="8" a="1"/>
  <c r="K190" i="8" s="1"/>
  <c r="K179" i="8" a="1"/>
  <c r="K179" i="8" s="1"/>
  <c r="K170" i="8" a="1"/>
  <c r="K170" i="8" s="1"/>
  <c r="K171" i="8" a="1"/>
  <c r="K171" i="8" s="1"/>
  <c r="K204" i="8" a="1"/>
  <c r="K204" i="8" s="1"/>
  <c r="K195" i="8" a="1"/>
  <c r="K195" i="8" s="1"/>
  <c r="K167" i="8" a="1"/>
  <c r="K167" i="8" s="1"/>
  <c r="K174" i="8" a="1"/>
  <c r="K174" i="8" s="1"/>
  <c r="K188" i="8" a="1"/>
  <c r="K188" i="8" s="1"/>
  <c r="K211" i="8" a="1"/>
  <c r="K211" i="8" s="1"/>
  <c r="K178" i="8" a="1"/>
  <c r="K178" i="8" s="1"/>
  <c r="G190" i="8" a="1"/>
  <c r="G190" i="8" s="1"/>
  <c r="G195" i="8" a="1"/>
  <c r="G195" i="8" s="1"/>
  <c r="G187" i="8" a="1"/>
  <c r="G187" i="8" s="1"/>
  <c r="G165" i="8" a="1"/>
  <c r="G165" i="8" s="1"/>
  <c r="G200" i="8" a="1"/>
  <c r="G200" i="8" s="1"/>
  <c r="G208" i="8" a="1"/>
  <c r="G208" i="8" s="1"/>
  <c r="G193" i="8" a="1"/>
  <c r="G193" i="8" s="1"/>
  <c r="G201" i="8" a="1"/>
  <c r="G201" i="8" s="1"/>
  <c r="G184" i="8" a="1"/>
  <c r="G184" i="8" s="1"/>
  <c r="G168" i="8" a="1"/>
  <c r="G168" i="8" s="1"/>
  <c r="G174" i="8" a="1"/>
  <c r="G174" i="8" s="1"/>
  <c r="G176" i="8" a="1"/>
  <c r="G176" i="8" s="1"/>
  <c r="G189" i="8" a="1"/>
  <c r="G189" i="8" s="1"/>
  <c r="G183" i="8" a="1"/>
  <c r="G183" i="8" s="1"/>
  <c r="G186" i="8" a="1"/>
  <c r="G186" i="8" s="1"/>
  <c r="G194" i="8" a="1"/>
  <c r="G194" i="8" s="1"/>
  <c r="G188" i="8" a="1"/>
  <c r="G188" i="8" s="1"/>
  <c r="G205" i="8" a="1"/>
  <c r="G205" i="8" s="1"/>
  <c r="G173" i="8" a="1"/>
  <c r="G173" i="8" s="1"/>
  <c r="G209" i="8" a="1"/>
  <c r="G209" i="8" s="1"/>
  <c r="G166" i="8" a="1"/>
  <c r="G166" i="8" s="1"/>
  <c r="G164" i="8" a="1"/>
  <c r="G164" i="8" s="1"/>
  <c r="G181" i="8" a="1"/>
  <c r="G181" i="8" s="1"/>
  <c r="G185" i="8" a="1"/>
  <c r="G185" i="8" s="1"/>
  <c r="G177" i="8" a="1"/>
  <c r="G177" i="8" s="1"/>
  <c r="G198" i="8" a="1"/>
  <c r="G198" i="8" s="1"/>
  <c r="G203" i="8" a="1"/>
  <c r="G203" i="8" s="1"/>
  <c r="G169" i="8" a="1"/>
  <c r="G169" i="8" s="1"/>
  <c r="G206" i="8" a="1"/>
  <c r="G206" i="8" s="1"/>
  <c r="G180" i="8" a="1"/>
  <c r="G180" i="8" s="1"/>
  <c r="G196" i="8" a="1"/>
  <c r="G196" i="8" s="1"/>
  <c r="G192" i="8" a="1"/>
  <c r="G192" i="8" s="1"/>
  <c r="G191" i="8" a="1"/>
  <c r="G191" i="8" s="1"/>
  <c r="G207" i="8" a="1"/>
  <c r="G207" i="8" s="1"/>
  <c r="G167" i="8" a="1"/>
  <c r="G167" i="8" s="1"/>
  <c r="G202" i="8" a="1"/>
  <c r="G202" i="8" s="1"/>
  <c r="G179" i="8" a="1"/>
  <c r="G179" i="8" s="1"/>
  <c r="G171" i="8" a="1"/>
  <c r="G171" i="8" s="1"/>
  <c r="G175" i="8" a="1"/>
  <c r="G175" i="8" s="1"/>
  <c r="G178" i="8" a="1"/>
  <c r="G178" i="8" s="1"/>
  <c r="G204" i="8" a="1"/>
  <c r="G204" i="8" s="1"/>
  <c r="G170" i="8" a="1"/>
  <c r="G170" i="8" s="1"/>
  <c r="G197" i="8" a="1"/>
  <c r="G197" i="8" s="1"/>
  <c r="G211" i="8" a="1"/>
  <c r="G211" i="8" s="1"/>
  <c r="G182" i="8" a="1"/>
  <c r="G182" i="8" s="1"/>
  <c r="G210" i="8" a="1"/>
  <c r="G210" i="8" s="1"/>
  <c r="G172" i="8" a="1"/>
  <c r="G172" i="8" s="1"/>
  <c r="G199" i="8" a="1"/>
  <c r="G19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13" i="8" a="1"/>
  <c r="G113" i="8" s="1"/>
  <c r="G150" i="8" a="1"/>
  <c r="G150" i="8" s="1"/>
  <c r="G112" i="8" a="1"/>
  <c r="G112" i="8" s="1"/>
  <c r="G149" i="8" a="1"/>
  <c r="G149" i="8" s="1"/>
  <c r="G115" i="8" a="1"/>
  <c r="G115" i="8" s="1"/>
  <c r="G110" i="8" a="1"/>
  <c r="G110" i="8" s="1"/>
  <c r="G148" i="8" a="1"/>
  <c r="G148" i="8" s="1"/>
  <c r="G156" i="8" a="1"/>
  <c r="G156" i="8" s="1"/>
  <c r="G130" i="8" a="1"/>
  <c r="G130" i="8" s="1"/>
  <c r="G132" i="8" a="1"/>
  <c r="G132" i="8" s="1"/>
  <c r="G143" i="8" a="1"/>
  <c r="G143" i="8" s="1"/>
  <c r="G114" i="8" a="1"/>
  <c r="G114" i="8" s="1"/>
  <c r="G152" i="8" a="1"/>
  <c r="G152" i="8" s="1"/>
  <c r="G126" i="8" a="1"/>
  <c r="G126" i="8" s="1"/>
  <c r="G134" i="8" a="1"/>
  <c r="G134" i="8" s="1"/>
  <c r="G133" i="8" a="1"/>
  <c r="G133" i="8" s="1"/>
  <c r="G154" i="8" a="1"/>
  <c r="G154" i="8" s="1"/>
  <c r="G151" i="8" a="1"/>
  <c r="G151" i="8" s="1"/>
  <c r="G155" i="8" a="1"/>
  <c r="G155" i="8" s="1"/>
  <c r="G129" i="8" a="1"/>
  <c r="G129" i="8" s="1"/>
  <c r="G128" i="8" a="1"/>
  <c r="G128" i="8" s="1"/>
  <c r="G136" i="8" a="1"/>
  <c r="G136" i="8" s="1"/>
  <c r="G153" i="8" a="1"/>
  <c r="G153" i="8" s="1"/>
  <c r="G109" i="8" a="1"/>
  <c r="G109"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190" i="8" a="1"/>
  <c r="AX190" i="8" s="1"/>
  <c r="AX207" i="8" a="1"/>
  <c r="AX207" i="8" s="1"/>
  <c r="AX191" i="8" a="1"/>
  <c r="AX191" i="8" s="1"/>
  <c r="AX164" i="8" a="1"/>
  <c r="AX164" i="8" s="1"/>
  <c r="AX210" i="8" a="1"/>
  <c r="AX210" i="8" s="1"/>
  <c r="AX183" i="8" a="1"/>
  <c r="AX183" i="8" s="1"/>
  <c r="AX165" i="8" a="1"/>
  <c r="AX165" i="8" s="1"/>
  <c r="AX189" i="8" a="1"/>
  <c r="AX189" i="8" s="1"/>
  <c r="AX177" i="8" a="1"/>
  <c r="AX177" i="8" s="1"/>
  <c r="AX208" i="8" a="1"/>
  <c r="AX208" i="8" s="1"/>
  <c r="AX181" i="8" a="1"/>
  <c r="AX181" i="8" s="1"/>
  <c r="AX205" i="8" a="1"/>
  <c r="AX205" i="8" s="1"/>
  <c r="AX194" i="8" a="1"/>
  <c r="AX194" i="8" s="1"/>
  <c r="AX185" i="8" a="1"/>
  <c r="AX185" i="8" s="1"/>
  <c r="AX171" i="8" a="1"/>
  <c r="AX171" i="8" s="1"/>
  <c r="AX211" i="8" a="1"/>
  <c r="AX211" i="8" s="1"/>
  <c r="AX169" i="8" a="1"/>
  <c r="AX169" i="8" s="1"/>
  <c r="AX167" i="8" a="1"/>
  <c r="AX167" i="8" s="1"/>
  <c r="AX206" i="8" a="1"/>
  <c r="AX206" i="8" s="1"/>
  <c r="AX180" i="8" a="1"/>
  <c r="AX180" i="8" s="1"/>
  <c r="AX172" i="8" a="1"/>
  <c r="AX172" i="8" s="1"/>
  <c r="AX200" i="8" a="1"/>
  <c r="AX200" i="8" s="1"/>
  <c r="AX175" i="8" a="1"/>
  <c r="AX175" i="8" s="1"/>
  <c r="AX168" i="8" a="1"/>
  <c r="AX168" i="8" s="1"/>
  <c r="AX184" i="8" a="1"/>
  <c r="AX184" i="8" s="1"/>
  <c r="AX203" i="8" a="1"/>
  <c r="AX203" i="8" s="1"/>
  <c r="AX186" i="8" a="1"/>
  <c r="AX186" i="8" s="1"/>
  <c r="AX187" i="8" a="1"/>
  <c r="AX187" i="8" s="1"/>
  <c r="AX199" i="8" a="1"/>
  <c r="AX199" i="8" s="1"/>
  <c r="AX188" i="8" a="1"/>
  <c r="AX188" i="8" s="1"/>
  <c r="AX209" i="8" a="1"/>
  <c r="AX209" i="8" s="1"/>
  <c r="AX178" i="8" a="1"/>
  <c r="AX178" i="8" s="1"/>
  <c r="AX179" i="8" a="1"/>
  <c r="AX179" i="8" s="1"/>
  <c r="AX204" i="8" a="1"/>
  <c r="AX204" i="8" s="1"/>
  <c r="AX173" i="8" a="1"/>
  <c r="AX173" i="8" s="1"/>
  <c r="AX176" i="8" a="1"/>
  <c r="AX176" i="8" s="1"/>
  <c r="AX201" i="8" a="1"/>
  <c r="AX201" i="8" s="1"/>
  <c r="AX202" i="8" a="1"/>
  <c r="AX202" i="8" s="1"/>
  <c r="AX198" i="8" a="1"/>
  <c r="AX198" i="8" s="1"/>
  <c r="AX195" i="8" a="1"/>
  <c r="AX195" i="8" s="1"/>
  <c r="AX182" i="8" a="1"/>
  <c r="AX182" i="8" s="1"/>
  <c r="AX193" i="8" a="1"/>
  <c r="AX193" i="8" s="1"/>
  <c r="AX174" i="8" a="1"/>
  <c r="AX174" i="8" s="1"/>
  <c r="AX196" i="8" a="1"/>
  <c r="AX196" i="8" s="1"/>
  <c r="AX166" i="8" a="1"/>
  <c r="AX166" i="8" s="1"/>
  <c r="AX170" i="8" a="1"/>
  <c r="AX170" i="8" s="1"/>
  <c r="AX197" i="8" a="1"/>
  <c r="AX197" i="8" s="1"/>
  <c r="AX192" i="8" a="1"/>
  <c r="AX192" i="8" s="1"/>
  <c r="BM165" i="8" a="1"/>
  <c r="BM165" i="8" s="1"/>
  <c r="BM167" i="8" a="1"/>
  <c r="BM167" i="8" s="1"/>
  <c r="BM201" i="8" a="1"/>
  <c r="BM201" i="8" s="1"/>
  <c r="BM166" i="8" a="1"/>
  <c r="BM166" i="8" s="1"/>
  <c r="BM190" i="8" a="1"/>
  <c r="BM190" i="8" s="1"/>
  <c r="BM189" i="8" a="1"/>
  <c r="BM189" i="8" s="1"/>
  <c r="BM194" i="8" a="1"/>
  <c r="BM194" i="8" s="1"/>
  <c r="BM206" i="8" a="1"/>
  <c r="BM206" i="8" s="1"/>
  <c r="BM172" i="8" a="1"/>
  <c r="BM172" i="8" s="1"/>
  <c r="BM198" i="8" a="1"/>
  <c r="BM198" i="8" s="1"/>
  <c r="BM168" i="8" a="1"/>
  <c r="BM168" i="8" s="1"/>
  <c r="BM199" i="8" a="1"/>
  <c r="BM199" i="8" s="1"/>
  <c r="BM184" i="8" a="1"/>
  <c r="BM184" i="8" s="1"/>
  <c r="BM207" i="8" a="1"/>
  <c r="BM207" i="8" s="1"/>
  <c r="BM209" i="8" a="1"/>
  <c r="BM209" i="8" s="1"/>
  <c r="BM210" i="8" a="1"/>
  <c r="BM210" i="8" s="1"/>
  <c r="BM182" i="8" a="1"/>
  <c r="BM182" i="8" s="1"/>
  <c r="BM203" i="8" a="1"/>
  <c r="BM203" i="8" s="1"/>
  <c r="BM170" i="8" a="1"/>
  <c r="BM170" i="8" s="1"/>
  <c r="BM181" i="8" a="1"/>
  <c r="BM181" i="8" s="1"/>
  <c r="BM171" i="8" a="1"/>
  <c r="BM171" i="8" s="1"/>
  <c r="BM176" i="8" a="1"/>
  <c r="BM176" i="8" s="1"/>
  <c r="BM211" i="8" a="1"/>
  <c r="BM211" i="8" s="1"/>
  <c r="BM192" i="8" a="1"/>
  <c r="BM192" i="8" s="1"/>
  <c r="BM177" i="8" a="1"/>
  <c r="BM177" i="8" s="1"/>
  <c r="BM178" i="8" a="1"/>
  <c r="BM178" i="8" s="1"/>
  <c r="BM208" i="8" a="1"/>
  <c r="BM208" i="8" s="1"/>
  <c r="BM183" i="8" a="1"/>
  <c r="BM183" i="8" s="1"/>
  <c r="BM204" i="8" a="1"/>
  <c r="BM204" i="8" s="1"/>
  <c r="BM174" i="8" a="1"/>
  <c r="BM174" i="8" s="1"/>
  <c r="BM169" i="8" a="1"/>
  <c r="BM169" i="8" s="1"/>
  <c r="BM196" i="8" a="1"/>
  <c r="BM196" i="8" s="1"/>
  <c r="BM202" i="8" a="1"/>
  <c r="BM202" i="8" s="1"/>
  <c r="BM188" i="8" a="1"/>
  <c r="BM188" i="8" s="1"/>
  <c r="BM179" i="8" a="1"/>
  <c r="BM179" i="8" s="1"/>
  <c r="BM191" i="8" a="1"/>
  <c r="BM191" i="8" s="1"/>
  <c r="BM193" i="8" a="1"/>
  <c r="BM193" i="8" s="1"/>
  <c r="BM180" i="8" a="1"/>
  <c r="BM180" i="8" s="1"/>
  <c r="BM175" i="8" a="1"/>
  <c r="BM175" i="8" s="1"/>
  <c r="BM200" i="8" a="1"/>
  <c r="BM200" i="8" s="1"/>
  <c r="BM195" i="8" a="1"/>
  <c r="BM195" i="8" s="1"/>
  <c r="BM164" i="8" a="1"/>
  <c r="BM164" i="8" s="1"/>
  <c r="BM205" i="8" a="1"/>
  <c r="BM205" i="8" s="1"/>
  <c r="BM185" i="8" a="1"/>
  <c r="BM185" i="8" s="1"/>
  <c r="BM173" i="8" a="1"/>
  <c r="BM173" i="8" s="1"/>
  <c r="BM197" i="8" a="1"/>
  <c r="BM197" i="8" s="1"/>
  <c r="BM187" i="8" a="1"/>
  <c r="BM187" i="8" s="1"/>
  <c r="BM186" i="8" a="1"/>
  <c r="BM18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R197" i="8" a="1"/>
  <c r="R197" i="8" s="1"/>
  <c r="R171" i="8" a="1"/>
  <c r="R171" i="8" s="1"/>
  <c r="R169" i="8" a="1"/>
  <c r="R169" i="8" s="1"/>
  <c r="R190" i="8" a="1"/>
  <c r="R190" i="8" s="1"/>
  <c r="R200" i="8" a="1"/>
  <c r="R200" i="8" s="1"/>
  <c r="R209" i="8" a="1"/>
  <c r="R209" i="8" s="1"/>
  <c r="R205" i="8" a="1"/>
  <c r="R205" i="8" s="1"/>
  <c r="R186" i="8" a="1"/>
  <c r="R186" i="8" s="1"/>
  <c r="R211" i="8" a="1"/>
  <c r="R211" i="8" s="1"/>
  <c r="R196" i="8" a="1"/>
  <c r="R196" i="8" s="1"/>
  <c r="R165" i="8" a="1"/>
  <c r="R165" i="8" s="1"/>
  <c r="R187" i="8" a="1"/>
  <c r="R187" i="8" s="1"/>
  <c r="R164" i="8" a="1"/>
  <c r="R164" i="8" s="1"/>
  <c r="R194" i="8" a="1"/>
  <c r="R194" i="8" s="1"/>
  <c r="R206" i="8" a="1"/>
  <c r="R206" i="8" s="1"/>
  <c r="R182" i="8" a="1"/>
  <c r="R182" i="8" s="1"/>
  <c r="R192" i="8" a="1"/>
  <c r="R192" i="8" s="1"/>
  <c r="R201" i="8" a="1"/>
  <c r="R201" i="8" s="1"/>
  <c r="R179" i="8" a="1"/>
  <c r="R179" i="8" s="1"/>
  <c r="R173" i="8" a="1"/>
  <c r="R173" i="8" s="1"/>
  <c r="R207" i="8" a="1"/>
  <c r="R207" i="8" s="1"/>
  <c r="R195" i="8" a="1"/>
  <c r="R195" i="8" s="1"/>
  <c r="R172" i="8" a="1"/>
  <c r="R172" i="8" s="1"/>
  <c r="R189" i="8" a="1"/>
  <c r="R189" i="8" s="1"/>
  <c r="R175" i="8" a="1"/>
  <c r="R175" i="8" s="1"/>
  <c r="R202" i="8" a="1"/>
  <c r="R202" i="8" s="1"/>
  <c r="R191" i="8" a="1"/>
  <c r="R191" i="8" s="1"/>
  <c r="R178" i="8" a="1"/>
  <c r="R178" i="8" s="1"/>
  <c r="R184" i="8" a="1"/>
  <c r="R184" i="8" s="1"/>
  <c r="R204" i="8" a="1"/>
  <c r="R204" i="8" s="1"/>
  <c r="R167" i="8" a="1"/>
  <c r="R167" i="8" s="1"/>
  <c r="R203" i="8" a="1"/>
  <c r="R203" i="8" s="1"/>
  <c r="R185" i="8" a="1"/>
  <c r="R185" i="8" s="1"/>
  <c r="R208" i="8" a="1"/>
  <c r="R208" i="8" s="1"/>
  <c r="R188" i="8" a="1"/>
  <c r="R188" i="8" s="1"/>
  <c r="R210" i="8" a="1"/>
  <c r="R210" i="8" s="1"/>
  <c r="R177" i="8" a="1"/>
  <c r="R177" i="8" s="1"/>
  <c r="R199" i="8" a="1"/>
  <c r="R199" i="8" s="1"/>
  <c r="R174" i="8" a="1"/>
  <c r="R174" i="8" s="1"/>
  <c r="R193" i="8" a="1"/>
  <c r="R193" i="8" s="1"/>
  <c r="R181" i="8" a="1"/>
  <c r="R181" i="8" s="1"/>
  <c r="R183" i="8" a="1"/>
  <c r="R183" i="8" s="1"/>
  <c r="R198" i="8" a="1"/>
  <c r="R198" i="8" s="1"/>
  <c r="R170" i="8" a="1"/>
  <c r="R170" i="8" s="1"/>
  <c r="R176" i="8" a="1"/>
  <c r="R176" i="8" s="1"/>
  <c r="R180" i="8" a="1"/>
  <c r="R180" i="8" s="1"/>
  <c r="R166" i="8" a="1"/>
  <c r="R166" i="8" s="1"/>
  <c r="R168" i="8" a="1"/>
  <c r="R168"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F220" i="8" a="1"/>
  <c r="BF220" i="8" s="1"/>
  <c r="BF260" i="8" a="1"/>
  <c r="BF260" i="8" s="1"/>
  <c r="BF238" i="8" a="1"/>
  <c r="BF238" i="8" s="1"/>
  <c r="BF263" i="8" a="1"/>
  <c r="BF263" i="8" s="1"/>
  <c r="BF241" i="8" a="1"/>
  <c r="BF241" i="8" s="1"/>
  <c r="BF234" i="8" a="1"/>
  <c r="BF234" i="8" s="1"/>
  <c r="BF251" i="8" a="1"/>
  <c r="BF251" i="8" s="1"/>
  <c r="BF221" i="8" a="1"/>
  <c r="BF221" i="8" s="1"/>
  <c r="BF246" i="8" a="1"/>
  <c r="BF246" i="8" s="1"/>
  <c r="BF224" i="8" a="1"/>
  <c r="BF224" i="8" s="1"/>
  <c r="BF264" i="8" a="1"/>
  <c r="BF264" i="8" s="1"/>
  <c r="BF242" i="8" a="1"/>
  <c r="BF242" i="8" s="1"/>
  <c r="BF259" i="8" a="1"/>
  <c r="BF259" i="8" s="1"/>
  <c r="BF222" i="8" a="1"/>
  <c r="BF222" i="8" s="1"/>
  <c r="BF223" i="8" a="1"/>
  <c r="BF223" i="8" s="1"/>
  <c r="BF232" i="8" a="1"/>
  <c r="BF232" i="8" s="1"/>
  <c r="BF226" i="8" a="1"/>
  <c r="BF226" i="8" s="1"/>
  <c r="BF227" i="8" a="1"/>
  <c r="BF227" i="8" s="1"/>
  <c r="BF228" i="8" a="1"/>
  <c r="BF228" i="8" s="1"/>
  <c r="BF229" i="8" a="1"/>
  <c r="BF229" i="8" s="1"/>
  <c r="BF230" i="8" a="1"/>
  <c r="BF230" i="8" s="1"/>
  <c r="BF231" i="8" a="1"/>
  <c r="BF231" i="8" s="1"/>
  <c r="BF233" i="8" a="1"/>
  <c r="BF233" i="8" s="1"/>
  <c r="BF236" i="8" a="1"/>
  <c r="BF236" i="8" s="1"/>
  <c r="BF239" i="8" a="1"/>
  <c r="BF239" i="8" s="1"/>
  <c r="BF240" i="8" a="1"/>
  <c r="BF240" i="8" s="1"/>
  <c r="BF235" i="8" a="1"/>
  <c r="BF235" i="8" s="1"/>
  <c r="BF244" i="8" a="1"/>
  <c r="BF244" i="8" s="1"/>
  <c r="BF245" i="8" a="1"/>
  <c r="BF245" i="8" s="1"/>
  <c r="BF248" i="8" a="1"/>
  <c r="BF248" i="8" s="1"/>
  <c r="BF257" i="8" a="1"/>
  <c r="BF257" i="8" s="1"/>
  <c r="BF225" i="8" a="1"/>
  <c r="BF225" i="8" s="1"/>
  <c r="BF219" i="8" a="1"/>
  <c r="BF219" i="8" s="1"/>
  <c r="BF262" i="8" a="1"/>
  <c r="BF262" i="8" s="1"/>
  <c r="BF247" i="8" a="1"/>
  <c r="BF247" i="8" s="1"/>
  <c r="BF265" i="8" a="1"/>
  <c r="BF265" i="8" s="1"/>
  <c r="BF252" i="8" a="1"/>
  <c r="BF252" i="8" s="1"/>
  <c r="BF255" i="8" a="1"/>
  <c r="BF255" i="8" s="1"/>
  <c r="BF250" i="8" a="1"/>
  <c r="BF250" i="8" s="1"/>
  <c r="BF253" i="8" a="1"/>
  <c r="BF253" i="8" s="1"/>
  <c r="BF266" i="8" a="1"/>
  <c r="BF266" i="8" s="1"/>
  <c r="BF254" i="8" a="1"/>
  <c r="BF254" i="8" s="1"/>
  <c r="BF249" i="8" a="1"/>
  <c r="BF249" i="8" s="1"/>
  <c r="BF258" i="8" a="1"/>
  <c r="BF258" i="8" s="1"/>
  <c r="BF243" i="8" a="1"/>
  <c r="BF243" i="8" s="1"/>
  <c r="BF261" i="8" a="1"/>
  <c r="BF261" i="8" s="1"/>
  <c r="BF256" i="8" a="1"/>
  <c r="BF256" i="8" s="1"/>
  <c r="BF237" i="8" a="1"/>
  <c r="BF23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5" i="8" a="1"/>
  <c r="BH205" i="8" s="1"/>
  <c r="BH183" i="8" a="1"/>
  <c r="BH183" i="8" s="1"/>
  <c r="BH185" i="8" a="1"/>
  <c r="BH185" i="8" s="1"/>
  <c r="BH192" i="8" a="1"/>
  <c r="BH192" i="8" s="1"/>
  <c r="BH203" i="8" a="1"/>
  <c r="BH203" i="8" s="1"/>
  <c r="BH189" i="8" a="1"/>
  <c r="BH189" i="8" s="1"/>
  <c r="BH170" i="8" a="1"/>
  <c r="BH170" i="8" s="1"/>
  <c r="BH204" i="8" a="1"/>
  <c r="BH204" i="8" s="1"/>
  <c r="BH164" i="8" a="1"/>
  <c r="BH164" i="8" s="1"/>
  <c r="BH202" i="8" a="1"/>
  <c r="BH202" i="8" s="1"/>
  <c r="BH168" i="8" a="1"/>
  <c r="BH168" i="8" s="1"/>
  <c r="BH200" i="8" a="1"/>
  <c r="BH200" i="8" s="1"/>
  <c r="BH198" i="8" a="1"/>
  <c r="BH198" i="8" s="1"/>
  <c r="BH201" i="8" a="1"/>
  <c r="BH201" i="8" s="1"/>
  <c r="BH181" i="8" a="1"/>
  <c r="BH181" i="8" s="1"/>
  <c r="BH206" i="8" a="1"/>
  <c r="BH206" i="8" s="1"/>
  <c r="BH178" i="8" a="1"/>
  <c r="BH178" i="8" s="1"/>
  <c r="BH196" i="8" a="1"/>
  <c r="BH196" i="8" s="1"/>
  <c r="BH207" i="8" a="1"/>
  <c r="BH207" i="8" s="1"/>
  <c r="BH172" i="8" a="1"/>
  <c r="BH172" i="8" s="1"/>
  <c r="BH186" i="8" a="1"/>
  <c r="BH186" i="8" s="1"/>
  <c r="BH191" i="8" a="1"/>
  <c r="BH191" i="8" s="1"/>
  <c r="BH209" i="8" a="1"/>
  <c r="BH209" i="8" s="1"/>
  <c r="BH169" i="8" a="1"/>
  <c r="BH169" i="8" s="1"/>
  <c r="BH179" i="8" a="1"/>
  <c r="BH179" i="8" s="1"/>
  <c r="BH180" i="8" a="1"/>
  <c r="BH180" i="8" s="1"/>
  <c r="BH199" i="8" a="1"/>
  <c r="BH199" i="8" s="1"/>
  <c r="BH176" i="8" a="1"/>
  <c r="BH176" i="8" s="1"/>
  <c r="BH194" i="8" a="1"/>
  <c r="BH194" i="8" s="1"/>
  <c r="BH167" i="8" a="1"/>
  <c r="BH167" i="8" s="1"/>
  <c r="BH197" i="8" a="1"/>
  <c r="BH197" i="8" s="1"/>
  <c r="BH187" i="8" a="1"/>
  <c r="BH187" i="8" s="1"/>
  <c r="BH171" i="8" a="1"/>
  <c r="BH171" i="8" s="1"/>
  <c r="BH175" i="8" a="1"/>
  <c r="BH175" i="8" s="1"/>
  <c r="BH165" i="8" a="1"/>
  <c r="BH165" i="8" s="1"/>
  <c r="BH166" i="8" a="1"/>
  <c r="BH166" i="8" s="1"/>
  <c r="BH195" i="8" a="1"/>
  <c r="BH195" i="8" s="1"/>
  <c r="BH177" i="8" a="1"/>
  <c r="BH177" i="8" s="1"/>
  <c r="BH210" i="8" a="1"/>
  <c r="BH210" i="8" s="1"/>
  <c r="BH211" i="8" a="1"/>
  <c r="BH211" i="8" s="1"/>
  <c r="BH184" i="8" a="1"/>
  <c r="BH184" i="8" s="1"/>
  <c r="BH174" i="8" a="1"/>
  <c r="BH174" i="8" s="1"/>
  <c r="BH173" i="8" a="1"/>
  <c r="BH173" i="8" s="1"/>
  <c r="BH208" i="8" a="1"/>
  <c r="BH208" i="8" s="1"/>
  <c r="BH188" i="8" a="1"/>
  <c r="BH188" i="8" s="1"/>
  <c r="BH182" i="8" a="1"/>
  <c r="BH182" i="8" s="1"/>
  <c r="BH193" i="8" a="1"/>
  <c r="BH193" i="8" s="1"/>
  <c r="BH190" i="8" a="1"/>
  <c r="BH190"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BN342" i="8" a="1"/>
  <c r="BN342" i="8" s="1"/>
  <c r="BN351" i="8" a="1"/>
  <c r="BN351" i="8" s="1"/>
  <c r="BN360" i="8" a="1"/>
  <c r="BN360" i="8" s="1"/>
  <c r="BN365" i="8" a="1"/>
  <c r="BN365" i="8" s="1"/>
  <c r="BN374" i="8" a="1"/>
  <c r="BN374" i="8" s="1"/>
  <c r="BN383" i="8" a="1"/>
  <c r="BN383" i="8" s="1"/>
  <c r="BN337" i="8" a="1"/>
  <c r="BN337" i="8" s="1"/>
  <c r="BN353" i="8" a="1"/>
  <c r="BN353" i="8" s="1"/>
  <c r="BN358" i="8" a="1"/>
  <c r="BN358" i="8" s="1"/>
  <c r="BN363" i="8" a="1"/>
  <c r="BN363" i="8" s="1"/>
  <c r="BN368" i="8" a="1"/>
  <c r="BN368" i="8" s="1"/>
  <c r="BN379" i="8" a="1"/>
  <c r="BN379" i="8" s="1"/>
  <c r="BN349" i="8" a="1"/>
  <c r="BN349" i="8" s="1"/>
  <c r="BN354" i="8" a="1"/>
  <c r="BN354" i="8" s="1"/>
  <c r="BN359" i="8" a="1"/>
  <c r="BN359" i="8" s="1"/>
  <c r="BN364" i="8" a="1"/>
  <c r="BN364" i="8" s="1"/>
  <c r="BN370" i="8" a="1"/>
  <c r="BN370" i="8" s="1"/>
  <c r="BN375" i="8" a="1"/>
  <c r="BN375" i="8" s="1"/>
  <c r="BN380" i="8" a="1"/>
  <c r="BN380" i="8" s="1"/>
  <c r="BN339" i="8" a="1"/>
  <c r="BN339" i="8" s="1"/>
  <c r="BN344" i="8" a="1"/>
  <c r="BN344" i="8" s="1"/>
  <c r="BN381" i="8" a="1"/>
  <c r="BN381" i="8" s="1"/>
  <c r="BN340" i="8" a="1"/>
  <c r="BN340" i="8" s="1"/>
  <c r="BN356" i="8" a="1"/>
  <c r="BN356" i="8" s="1"/>
  <c r="BN377" i="8" a="1"/>
  <c r="BN377" i="8" s="1"/>
  <c r="BN382" i="8" a="1"/>
  <c r="BN382" i="8" s="1"/>
  <c r="BN336" i="8" a="1"/>
  <c r="BN336" i="8" s="1"/>
  <c r="BN347" i="8" a="1"/>
  <c r="BN347" i="8" s="1"/>
  <c r="BN352" i="8" a="1"/>
  <c r="BN352" i="8" s="1"/>
  <c r="BN373" i="8" a="1"/>
  <c r="BN373" i="8" s="1"/>
  <c r="BN378" i="8" a="1"/>
  <c r="BN378" i="8" s="1"/>
  <c r="BN348" i="8" a="1"/>
  <c r="BN348" i="8" s="1"/>
  <c r="BN362" i="8" a="1"/>
  <c r="BN362" i="8" s="1"/>
  <c r="BN376" i="8" a="1"/>
  <c r="BN376" i="8" s="1"/>
  <c r="BN350" i="8" a="1"/>
  <c r="BN350" i="8" s="1"/>
  <c r="BN367" i="8" a="1"/>
  <c r="BN367" i="8" s="1"/>
  <c r="BN341" i="8" a="1"/>
  <c r="BN341" i="8" s="1"/>
  <c r="BN355" i="8" a="1"/>
  <c r="BN355" i="8" s="1"/>
  <c r="BN369" i="8" a="1"/>
  <c r="BN369" i="8" s="1"/>
  <c r="BN343" i="8" a="1"/>
  <c r="BN343" i="8" s="1"/>
  <c r="BN357" i="8" a="1"/>
  <c r="BN357" i="8" s="1"/>
  <c r="BN371" i="8" a="1"/>
  <c r="BN371" i="8" s="1"/>
  <c r="BN345" i="8" a="1"/>
  <c r="BN345" i="8" s="1"/>
  <c r="BN372" i="8" a="1"/>
  <c r="BN372" i="8" s="1"/>
  <c r="BN338" i="8" a="1"/>
  <c r="BN338" i="8" s="1"/>
  <c r="BN346" i="8" a="1"/>
  <c r="BN346" i="8" s="1"/>
  <c r="BN361" i="8" a="1"/>
  <c r="BN361" i="8" s="1"/>
  <c r="BN366" i="8" a="1"/>
  <c r="BN36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S181" i="8" a="1"/>
  <c r="S181" i="8" s="1"/>
  <c r="S184" i="8" a="1"/>
  <c r="S184" i="8" s="1"/>
  <c r="S191" i="8" a="1"/>
  <c r="S191" i="8" s="1"/>
  <c r="S197" i="8" a="1"/>
  <c r="S197" i="8" s="1"/>
  <c r="S206" i="8" a="1"/>
  <c r="S206" i="8" s="1"/>
  <c r="S179" i="8" a="1"/>
  <c r="S179" i="8" s="1"/>
  <c r="S207" i="8" a="1"/>
  <c r="S207" i="8" s="1"/>
  <c r="S194" i="8" a="1"/>
  <c r="S194" i="8" s="1"/>
  <c r="S208" i="8" a="1"/>
  <c r="S208" i="8" s="1"/>
  <c r="S178" i="8" a="1"/>
  <c r="S178" i="8" s="1"/>
  <c r="S171" i="8" a="1"/>
  <c r="S171" i="8" s="1"/>
  <c r="S199" i="8" a="1"/>
  <c r="S199" i="8" s="1"/>
  <c r="S168" i="8" a="1"/>
  <c r="S168" i="8" s="1"/>
  <c r="S187" i="8" a="1"/>
  <c r="S187" i="8" s="1"/>
  <c r="S170" i="8" a="1"/>
  <c r="S170" i="8" s="1"/>
  <c r="S202" i="8" a="1"/>
  <c r="S202" i="8" s="1"/>
  <c r="S169" i="8" a="1"/>
  <c r="S169" i="8" s="1"/>
  <c r="S196" i="8" a="1"/>
  <c r="S196" i="8" s="1"/>
  <c r="S174" i="8" a="1"/>
  <c r="S174" i="8" s="1"/>
  <c r="S177" i="8" a="1"/>
  <c r="S177" i="8" s="1"/>
  <c r="S165" i="8" a="1"/>
  <c r="S165" i="8" s="1"/>
  <c r="S173" i="8" a="1"/>
  <c r="S173" i="8" s="1"/>
  <c r="S204" i="8" a="1"/>
  <c r="S204" i="8" s="1"/>
  <c r="S180" i="8" a="1"/>
  <c r="S180" i="8" s="1"/>
  <c r="S193" i="8" a="1"/>
  <c r="S193" i="8" s="1"/>
  <c r="S175" i="8" a="1"/>
  <c r="S175" i="8" s="1"/>
  <c r="S195" i="8" a="1"/>
  <c r="S195" i="8" s="1"/>
  <c r="S167" i="8" a="1"/>
  <c r="S167" i="8" s="1"/>
  <c r="S211" i="8" a="1"/>
  <c r="S211" i="8" s="1"/>
  <c r="S183" i="8" a="1"/>
  <c r="S183" i="8" s="1"/>
  <c r="S200" i="8" a="1"/>
  <c r="S200" i="8" s="1"/>
  <c r="S182" i="8" a="1"/>
  <c r="S182" i="8" s="1"/>
  <c r="S190" i="8" a="1"/>
  <c r="S190" i="8" s="1"/>
  <c r="S205" i="8" a="1"/>
  <c r="S205" i="8" s="1"/>
  <c r="S192" i="8" a="1"/>
  <c r="S192" i="8" s="1"/>
  <c r="S185" i="8" a="1"/>
  <c r="S185" i="8" s="1"/>
  <c r="S198" i="8" a="1"/>
  <c r="S198" i="8" s="1"/>
  <c r="S186" i="8" a="1"/>
  <c r="S186" i="8" s="1"/>
  <c r="S210" i="8" a="1"/>
  <c r="S210" i="8" s="1"/>
  <c r="S172" i="8" a="1"/>
  <c r="S172" i="8" s="1"/>
  <c r="S203" i="8" a="1"/>
  <c r="S203" i="8" s="1"/>
  <c r="S189" i="8" a="1"/>
  <c r="S189" i="8" s="1"/>
  <c r="S166" i="8" a="1"/>
  <c r="S166" i="8" s="1"/>
  <c r="S176" i="8" a="1"/>
  <c r="S176" i="8" s="1"/>
  <c r="S209" i="8" a="1"/>
  <c r="S209" i="8" s="1"/>
  <c r="S201" i="8" a="1"/>
  <c r="S201" i="8" s="1"/>
  <c r="S188" i="8" a="1"/>
  <c r="S188" i="8" s="1"/>
  <c r="S164" i="8" a="1"/>
  <c r="S164" i="8" s="1"/>
  <c r="R249" i="8" a="1"/>
  <c r="R249" i="8" s="1"/>
  <c r="R246" i="8" a="1"/>
  <c r="R246" i="8" s="1"/>
  <c r="R228" i="8" a="1"/>
  <c r="R228" i="8" s="1"/>
  <c r="R233" i="8" a="1"/>
  <c r="R233" i="8" s="1"/>
  <c r="R265" i="8" a="1"/>
  <c r="R265" i="8" s="1"/>
  <c r="R257" i="8" a="1"/>
  <c r="R257" i="8" s="1"/>
  <c r="R253" i="8" a="1"/>
  <c r="R253" i="8" s="1"/>
  <c r="R239" i="8" a="1"/>
  <c r="R239" i="8" s="1"/>
  <c r="R248" i="8" a="1"/>
  <c r="R248" i="8" s="1"/>
  <c r="R243" i="8" a="1"/>
  <c r="R243" i="8" s="1"/>
  <c r="R223" i="8" a="1"/>
  <c r="R223" i="8" s="1"/>
  <c r="R260" i="8" a="1"/>
  <c r="R260" i="8" s="1"/>
  <c r="R261" i="8" a="1"/>
  <c r="R261" i="8" s="1"/>
  <c r="R222" i="8" a="1"/>
  <c r="R222" i="8" s="1"/>
  <c r="R252" i="8" a="1"/>
  <c r="R252" i="8" s="1"/>
  <c r="R251" i="8" a="1"/>
  <c r="R251" i="8" s="1"/>
  <c r="R225" i="8" a="1"/>
  <c r="R225" i="8" s="1"/>
  <c r="R221" i="8" a="1"/>
  <c r="R221" i="8" s="1"/>
  <c r="R266" i="8" a="1"/>
  <c r="R266" i="8" s="1"/>
  <c r="R262" i="8" a="1"/>
  <c r="R262" i="8" s="1"/>
  <c r="R244" i="8" a="1"/>
  <c r="R244" i="8" s="1"/>
  <c r="R234" i="8" a="1"/>
  <c r="R234" i="8" s="1"/>
  <c r="R224" i="8" a="1"/>
  <c r="R224" i="8" s="1"/>
  <c r="R263" i="8" a="1"/>
  <c r="R263" i="8" s="1"/>
  <c r="R229" i="8" a="1"/>
  <c r="R229" i="8" s="1"/>
  <c r="R255" i="8" a="1"/>
  <c r="R255" i="8" s="1"/>
  <c r="R254" i="8" a="1"/>
  <c r="R254" i="8" s="1"/>
  <c r="R219" i="8" a="1"/>
  <c r="R219" i="8" s="1"/>
  <c r="R232" i="8" a="1"/>
  <c r="R232" i="8" s="1"/>
  <c r="R237" i="8" a="1"/>
  <c r="R237" i="8" s="1"/>
  <c r="R236" i="8" a="1"/>
  <c r="R236" i="8" s="1"/>
  <c r="R256" i="8" a="1"/>
  <c r="R256" i="8" s="1"/>
  <c r="R241" i="8" a="1"/>
  <c r="R241" i="8" s="1"/>
  <c r="R245" i="8" a="1"/>
  <c r="R245" i="8" s="1"/>
  <c r="R250" i="8" a="1"/>
  <c r="R250" i="8" s="1"/>
  <c r="R230" i="8" a="1"/>
  <c r="R230" i="8" s="1"/>
  <c r="R264" i="8" a="1"/>
  <c r="R264" i="8" s="1"/>
  <c r="R242" i="8" a="1"/>
  <c r="R242" i="8" s="1"/>
  <c r="R235" i="8" a="1"/>
  <c r="R235" i="8" s="1"/>
  <c r="R220" i="8" a="1"/>
  <c r="R220" i="8" s="1"/>
  <c r="R259" i="8" a="1"/>
  <c r="R259" i="8" s="1"/>
  <c r="R258" i="8" a="1"/>
  <c r="R258" i="8" s="1"/>
  <c r="R238" i="8" a="1"/>
  <c r="R238" i="8" s="1"/>
  <c r="R240" i="8" a="1"/>
  <c r="R240" i="8" s="1"/>
  <c r="R247" i="8" a="1"/>
  <c r="R247" i="8" s="1"/>
  <c r="R227" i="8" a="1"/>
  <c r="R227" i="8" s="1"/>
  <c r="R231" i="8" a="1"/>
  <c r="R231" i="8" s="1"/>
  <c r="R226" i="8" a="1"/>
  <c r="R226" i="8" s="1"/>
  <c r="AY171" i="8" a="1"/>
  <c r="AY171" i="8" s="1"/>
  <c r="AY175" i="8" a="1"/>
  <c r="AY175" i="8" s="1"/>
  <c r="AY196" i="8" a="1"/>
  <c r="AY196" i="8" s="1"/>
  <c r="AY210" i="8" a="1"/>
  <c r="AY210" i="8" s="1"/>
  <c r="AY182" i="8" a="1"/>
  <c r="AY182" i="8" s="1"/>
  <c r="AY193" i="8" a="1"/>
  <c r="AY193" i="8" s="1"/>
  <c r="AY206" i="8" a="1"/>
  <c r="AY206" i="8" s="1"/>
  <c r="AY201" i="8" a="1"/>
  <c r="AY201" i="8" s="1"/>
  <c r="AY211" i="8" a="1"/>
  <c r="AY211" i="8" s="1"/>
  <c r="AY192" i="8" a="1"/>
  <c r="AY192" i="8" s="1"/>
  <c r="AY180" i="8" a="1"/>
  <c r="AY180" i="8" s="1"/>
  <c r="AY176" i="8" a="1"/>
  <c r="AY176" i="8" s="1"/>
  <c r="AY181" i="8" a="1"/>
  <c r="AY181" i="8" s="1"/>
  <c r="AY195" i="8" a="1"/>
  <c r="AY195" i="8" s="1"/>
  <c r="AY174" i="8" a="1"/>
  <c r="AY174" i="8" s="1"/>
  <c r="AY172" i="8" a="1"/>
  <c r="AY172" i="8" s="1"/>
  <c r="AY167" i="8" a="1"/>
  <c r="AY167" i="8" s="1"/>
  <c r="AY169" i="8" a="1"/>
  <c r="AY169" i="8" s="1"/>
  <c r="AY165" i="8" a="1"/>
  <c r="AY165" i="8" s="1"/>
  <c r="AY168" i="8" a="1"/>
  <c r="AY168" i="8" s="1"/>
  <c r="AY186" i="8" a="1"/>
  <c r="AY186" i="8" s="1"/>
  <c r="AY177" i="8" a="1"/>
  <c r="AY177" i="8" s="1"/>
  <c r="AY199" i="8" a="1"/>
  <c r="AY199" i="8" s="1"/>
  <c r="AY203" i="8" a="1"/>
  <c r="AY203" i="8" s="1"/>
  <c r="AY164" i="8" a="1"/>
  <c r="AY164" i="8" s="1"/>
  <c r="AY183" i="8" a="1"/>
  <c r="AY183" i="8" s="1"/>
  <c r="AY191" i="8" a="1"/>
  <c r="AY191" i="8" s="1"/>
  <c r="AY200" i="8" a="1"/>
  <c r="AY200" i="8" s="1"/>
  <c r="AY209" i="8" a="1"/>
  <c r="AY209" i="8" s="1"/>
  <c r="AY198" i="8" a="1"/>
  <c r="AY198" i="8" s="1"/>
  <c r="AY208" i="8" a="1"/>
  <c r="AY208" i="8" s="1"/>
  <c r="AY179" i="8" a="1"/>
  <c r="AY179" i="8" s="1"/>
  <c r="AY170" i="8" a="1"/>
  <c r="AY170" i="8" s="1"/>
  <c r="AY205" i="8" a="1"/>
  <c r="AY205" i="8" s="1"/>
  <c r="AY185" i="8" a="1"/>
  <c r="AY185" i="8" s="1"/>
  <c r="AY187" i="8" a="1"/>
  <c r="AY187" i="8" s="1"/>
  <c r="AY194" i="8" a="1"/>
  <c r="AY194" i="8" s="1"/>
  <c r="AY189" i="8" a="1"/>
  <c r="AY189" i="8" s="1"/>
  <c r="AY173" i="8" a="1"/>
  <c r="AY173" i="8" s="1"/>
  <c r="AY202" i="8" a="1"/>
  <c r="AY202" i="8" s="1"/>
  <c r="AY204" i="8" a="1"/>
  <c r="AY204" i="8" s="1"/>
  <c r="AY178" i="8" a="1"/>
  <c r="AY178" i="8" s="1"/>
  <c r="AY166" i="8" a="1"/>
  <c r="AY166" i="8" s="1"/>
  <c r="AY197" i="8" a="1"/>
  <c r="AY197" i="8" s="1"/>
  <c r="AY207" i="8" a="1"/>
  <c r="AY207" i="8" s="1"/>
  <c r="AY188" i="8" a="1"/>
  <c r="AY188" i="8" s="1"/>
  <c r="AY184" i="8" a="1"/>
  <c r="AY184" i="8" s="1"/>
  <c r="AY190" i="8" a="1"/>
  <c r="AY190"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37" i="8" a="1"/>
  <c r="BG337" i="8" s="1"/>
  <c r="BG341" i="8" a="1"/>
  <c r="BG341" i="8" s="1"/>
  <c r="BG345" i="8" a="1"/>
  <c r="BG345" i="8" s="1"/>
  <c r="BG349" i="8" a="1"/>
  <c r="BG349" i="8" s="1"/>
  <c r="BG353" i="8" a="1"/>
  <c r="BG353" i="8" s="1"/>
  <c r="BG357" i="8" a="1"/>
  <c r="BG357" i="8" s="1"/>
  <c r="BG361" i="8" a="1"/>
  <c r="BG361" i="8" s="1"/>
  <c r="BG365" i="8" a="1"/>
  <c r="BG365" i="8" s="1"/>
  <c r="BG369" i="8" a="1"/>
  <c r="BG369" i="8" s="1"/>
  <c r="BG373" i="8" a="1"/>
  <c r="BG373" i="8" s="1"/>
  <c r="BG377" i="8" a="1"/>
  <c r="BG377" i="8" s="1"/>
  <c r="BG381" i="8" a="1"/>
  <c r="BG381" i="8" s="1"/>
  <c r="BG336" i="8" a="1"/>
  <c r="BG336" i="8" s="1"/>
  <c r="BG350" i="8" a="1"/>
  <c r="BG350" i="8" s="1"/>
  <c r="BG359" i="8" a="1"/>
  <c r="BG359" i="8" s="1"/>
  <c r="BG368" i="8" a="1"/>
  <c r="BG368" i="8" s="1"/>
  <c r="BG382" i="8" a="1"/>
  <c r="BG382" i="8" s="1"/>
  <c r="BG358" i="8" a="1"/>
  <c r="BG358" i="8" s="1"/>
  <c r="BG363" i="8" a="1"/>
  <c r="BG363" i="8" s="1"/>
  <c r="BG374" i="8" a="1"/>
  <c r="BG374" i="8" s="1"/>
  <c r="BG379" i="8" a="1"/>
  <c r="BG379" i="8" s="1"/>
  <c r="BG354" i="8" a="1"/>
  <c r="BG354" i="8" s="1"/>
  <c r="BG370" i="8" a="1"/>
  <c r="BG370" i="8" s="1"/>
  <c r="BG375" i="8" a="1"/>
  <c r="BG375" i="8" s="1"/>
  <c r="BG380" i="8" a="1"/>
  <c r="BG380" i="8" s="1"/>
  <c r="BG340" i="8" a="1"/>
  <c r="BG340" i="8" s="1"/>
  <c r="BG346" i="8" a="1"/>
  <c r="BG346" i="8" s="1"/>
  <c r="BG351" i="8" a="1"/>
  <c r="BG351" i="8" s="1"/>
  <c r="BG356" i="8" a="1"/>
  <c r="BG356" i="8" s="1"/>
  <c r="BG342" i="8" a="1"/>
  <c r="BG342" i="8" s="1"/>
  <c r="BG347" i="8" a="1"/>
  <c r="BG347" i="8" s="1"/>
  <c r="BG352" i="8" a="1"/>
  <c r="BG352" i="8" s="1"/>
  <c r="BG366" i="8" a="1"/>
  <c r="BG366" i="8" s="1"/>
  <c r="BG376" i="8" a="1"/>
  <c r="BG376" i="8" s="1"/>
  <c r="BG367" i="8" a="1"/>
  <c r="BG367" i="8" s="1"/>
  <c r="BG378" i="8" a="1"/>
  <c r="BG378" i="8" s="1"/>
  <c r="BG339" i="8" a="1"/>
  <c r="BG339" i="8" s="1"/>
  <c r="BG360" i="8" a="1"/>
  <c r="BG360" i="8" s="1"/>
  <c r="BG371" i="8" a="1"/>
  <c r="BG371" i="8" s="1"/>
  <c r="BG362" i="8" a="1"/>
  <c r="BG362" i="8" s="1"/>
  <c r="BG372" i="8" a="1"/>
  <c r="BG372" i="8" s="1"/>
  <c r="BG383" i="8" a="1"/>
  <c r="BG383" i="8" s="1"/>
  <c r="BG343" i="8" a="1"/>
  <c r="BG343" i="8" s="1"/>
  <c r="BG364" i="8" a="1"/>
  <c r="BG364" i="8" s="1"/>
  <c r="BG344" i="8" a="1"/>
  <c r="BG344" i="8" s="1"/>
  <c r="BG348" i="8" a="1"/>
  <c r="BG348" i="8" s="1"/>
  <c r="BG355" i="8" a="1"/>
  <c r="BG355" i="8" s="1"/>
  <c r="BG338" i="8" a="1"/>
  <c r="BG338" i="8" s="1"/>
  <c r="P256" i="8" a="1"/>
  <c r="P256" i="8" s="1"/>
  <c r="P220" i="8" a="1"/>
  <c r="P220" i="8" s="1"/>
  <c r="P232" i="8" a="1"/>
  <c r="P232" i="8" s="1"/>
  <c r="P237" i="8" a="1"/>
  <c r="P237" i="8" s="1"/>
  <c r="P228" i="8" a="1"/>
  <c r="P228" i="8" s="1"/>
  <c r="P254" i="8" a="1"/>
  <c r="P254" i="8" s="1"/>
  <c r="P262" i="8" a="1"/>
  <c r="P262" i="8" s="1"/>
  <c r="P229" i="8" a="1"/>
  <c r="P229" i="8" s="1"/>
  <c r="P226" i="8" a="1"/>
  <c r="P226" i="8" s="1"/>
  <c r="P253" i="8" a="1"/>
  <c r="P253" i="8" s="1"/>
  <c r="P243" i="8" a="1"/>
  <c r="P243" i="8" s="1"/>
  <c r="P231" i="8" a="1"/>
  <c r="P231" i="8" s="1"/>
  <c r="P225" i="8" a="1"/>
  <c r="P225" i="8" s="1"/>
  <c r="P260" i="8" a="1"/>
  <c r="P260" i="8" s="1"/>
  <c r="P251" i="8" a="1"/>
  <c r="P251" i="8" s="1"/>
  <c r="P230" i="8" a="1"/>
  <c r="P230" i="8" s="1"/>
  <c r="P219" i="8" a="1"/>
  <c r="P219" i="8" s="1"/>
  <c r="P257" i="8" a="1"/>
  <c r="P257" i="8" s="1"/>
  <c r="P224" i="8" a="1"/>
  <c r="P224" i="8" s="1"/>
  <c r="P239" i="8" a="1"/>
  <c r="P239" i="8" s="1"/>
  <c r="P255" i="8" a="1"/>
  <c r="P255" i="8" s="1"/>
  <c r="P245" i="8" a="1"/>
  <c r="P245" i="8" s="1"/>
  <c r="P240" i="8" a="1"/>
  <c r="P240" i="8" s="1"/>
  <c r="P249" i="8" a="1"/>
  <c r="P249" i="8" s="1"/>
  <c r="P250" i="8" a="1"/>
  <c r="P250" i="8" s="1"/>
  <c r="P221" i="8" a="1"/>
  <c r="P221" i="8" s="1"/>
  <c r="P244" i="8" a="1"/>
  <c r="P244" i="8" s="1"/>
  <c r="P236" i="8" a="1"/>
  <c r="P236" i="8" s="1"/>
  <c r="P242" i="8" a="1"/>
  <c r="P242" i="8" s="1"/>
  <c r="P246" i="8" a="1"/>
  <c r="P246" i="8" s="1"/>
  <c r="P261" i="8" a="1"/>
  <c r="P261" i="8" s="1"/>
  <c r="P235" i="8" a="1"/>
  <c r="P235" i="8" s="1"/>
  <c r="P266" i="8" a="1"/>
  <c r="P266" i="8" s="1"/>
  <c r="P258" i="8" a="1"/>
  <c r="P258" i="8" s="1"/>
  <c r="P248" i="8" a="1"/>
  <c r="P248" i="8" s="1"/>
  <c r="P247" i="8" a="1"/>
  <c r="P247" i="8" s="1"/>
  <c r="P265" i="8" a="1"/>
  <c r="P265" i="8" s="1"/>
  <c r="P241" i="8" a="1"/>
  <c r="P241" i="8" s="1"/>
  <c r="P259" i="8" a="1"/>
  <c r="P259" i="8" s="1"/>
  <c r="P222" i="8" a="1"/>
  <c r="P222" i="8" s="1"/>
  <c r="P227" i="8" a="1"/>
  <c r="P227" i="8" s="1"/>
  <c r="P264" i="8" a="1"/>
  <c r="P264" i="8" s="1"/>
  <c r="P263" i="8" a="1"/>
  <c r="P263" i="8" s="1"/>
  <c r="P234" i="8" a="1"/>
  <c r="P234" i="8" s="1"/>
  <c r="P252" i="8" a="1"/>
  <c r="P252" i="8" s="1"/>
  <c r="P238" i="8" a="1"/>
  <c r="P238" i="8" s="1"/>
  <c r="P223" i="8" a="1"/>
  <c r="P223" i="8" s="1"/>
  <c r="P233" i="8" a="1"/>
  <c r="P233"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8" i="8" a="1"/>
  <c r="BF208" i="8" s="1"/>
  <c r="BF206" i="8" a="1"/>
  <c r="BF206" i="8" s="1"/>
  <c r="BF172" i="8" a="1"/>
  <c r="BF172" i="8" s="1"/>
  <c r="BF199" i="8" a="1"/>
  <c r="BF199" i="8" s="1"/>
  <c r="BF184" i="8" a="1"/>
  <c r="BF184" i="8" s="1"/>
  <c r="BF165" i="8" a="1"/>
  <c r="BF165" i="8" s="1"/>
  <c r="BF196" i="8" a="1"/>
  <c r="BF196" i="8" s="1"/>
  <c r="BF190" i="8" a="1"/>
  <c r="BF190" i="8" s="1"/>
  <c r="BF195" i="8" a="1"/>
  <c r="BF195" i="8" s="1"/>
  <c r="BF210" i="8" a="1"/>
  <c r="BF210" i="8" s="1"/>
  <c r="BF182" i="8" a="1"/>
  <c r="BF182" i="8" s="1"/>
  <c r="BF211" i="8" a="1"/>
  <c r="BF211" i="8" s="1"/>
  <c r="BF198" i="8" a="1"/>
  <c r="BF198" i="8" s="1"/>
  <c r="BF168" i="8" a="1"/>
  <c r="BF168" i="8" s="1"/>
  <c r="BF201" i="8" a="1"/>
  <c r="BF201" i="8" s="1"/>
  <c r="BF169" i="8" a="1"/>
  <c r="BF169" i="8" s="1"/>
  <c r="BF178" i="8" a="1"/>
  <c r="BF178" i="8" s="1"/>
  <c r="BF189" i="8" a="1"/>
  <c r="BF189" i="8" s="1"/>
  <c r="BF179" i="8" a="1"/>
  <c r="BF179" i="8" s="1"/>
  <c r="BF200" i="8" a="1"/>
  <c r="BF200" i="8" s="1"/>
  <c r="BF192" i="8" a="1"/>
  <c r="BF192" i="8" s="1"/>
  <c r="BF173" i="8" a="1"/>
  <c r="BF173" i="8" s="1"/>
  <c r="BF203" i="8" a="1"/>
  <c r="BF203" i="8" s="1"/>
  <c r="BF176" i="8" a="1"/>
  <c r="BF176" i="8" s="1"/>
  <c r="BF194" i="8" a="1"/>
  <c r="BF194" i="8" s="1"/>
  <c r="BF166" i="8" a="1"/>
  <c r="BF166" i="8" s="1"/>
  <c r="BF188" i="8" a="1"/>
  <c r="BF188" i="8" s="1"/>
  <c r="BF183" i="8" a="1"/>
  <c r="BF183" i="8" s="1"/>
  <c r="BF174" i="8" a="1"/>
  <c r="BF174" i="8" s="1"/>
  <c r="BF185" i="8" a="1"/>
  <c r="BF185" i="8" s="1"/>
  <c r="BF175" i="8" a="1"/>
  <c r="BF175" i="8" s="1"/>
  <c r="BF205" i="8" a="1"/>
  <c r="BF205" i="8" s="1"/>
  <c r="BF180" i="8" a="1"/>
  <c r="BF180" i="8" s="1"/>
  <c r="BF202" i="8" a="1"/>
  <c r="BF202" i="8" s="1"/>
  <c r="BF181" i="8" a="1"/>
  <c r="BF181" i="8" s="1"/>
  <c r="BF197" i="8" a="1"/>
  <c r="BF197" i="8" s="1"/>
  <c r="BF204" i="8" a="1"/>
  <c r="BF204" i="8" s="1"/>
  <c r="BF171" i="8" a="1"/>
  <c r="BF171" i="8" s="1"/>
  <c r="BF164" i="8" a="1"/>
  <c r="BF164" i="8" s="1"/>
  <c r="BF209" i="8" a="1"/>
  <c r="BF209" i="8" s="1"/>
  <c r="BF177" i="8" a="1"/>
  <c r="BF177" i="8" s="1"/>
  <c r="BF187" i="8" a="1"/>
  <c r="BF187" i="8" s="1"/>
  <c r="BF170" i="8" a="1"/>
  <c r="BF170" i="8" s="1"/>
  <c r="BF193" i="8" a="1"/>
  <c r="BF193" i="8" s="1"/>
  <c r="BF191" i="8" a="1"/>
  <c r="BF191" i="8" s="1"/>
  <c r="BF186" i="8" a="1"/>
  <c r="BF186" i="8" s="1"/>
  <c r="BF167" i="8" a="1"/>
  <c r="BF16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BI231" i="8" a="1"/>
  <c r="BI231" i="8" s="1"/>
  <c r="BI256" i="8" a="1"/>
  <c r="BI256" i="8" s="1"/>
  <c r="BI249" i="8" a="1"/>
  <c r="BI249" i="8" s="1"/>
  <c r="BI219" i="8" a="1"/>
  <c r="BI219" i="8" s="1"/>
  <c r="BI244" i="8" a="1"/>
  <c r="BI244" i="8" s="1"/>
  <c r="BI239" i="8" a="1"/>
  <c r="BI239" i="8" s="1"/>
  <c r="BI232" i="8" a="1"/>
  <c r="BI232" i="8" s="1"/>
  <c r="BI257" i="8" a="1"/>
  <c r="BI257" i="8" s="1"/>
  <c r="BI227" i="8" a="1"/>
  <c r="BI227" i="8" s="1"/>
  <c r="BI252" i="8" a="1"/>
  <c r="BI252" i="8" s="1"/>
  <c r="BI261" i="8" a="1"/>
  <c r="BI261" i="8" s="1"/>
  <c r="BI263" i="8" a="1"/>
  <c r="BI263" i="8" s="1"/>
  <c r="BI225" i="8" a="1"/>
  <c r="BI225" i="8" s="1"/>
  <c r="BI220" i="8" a="1"/>
  <c r="BI220" i="8" s="1"/>
  <c r="BI237" i="8" a="1"/>
  <c r="BI237" i="8" s="1"/>
  <c r="BI222" i="8" a="1"/>
  <c r="BI222" i="8" s="1"/>
  <c r="BI223" i="8" a="1"/>
  <c r="BI223" i="8" s="1"/>
  <c r="BI224" i="8" a="1"/>
  <c r="BI224" i="8" s="1"/>
  <c r="BI226" i="8" a="1"/>
  <c r="BI226" i="8" s="1"/>
  <c r="BI228" i="8" a="1"/>
  <c r="BI228" i="8" s="1"/>
  <c r="BI230" i="8" a="1"/>
  <c r="BI230" i="8" s="1"/>
  <c r="BI233" i="8" a="1"/>
  <c r="BI233" i="8" s="1"/>
  <c r="BI234" i="8" a="1"/>
  <c r="BI234" i="8" s="1"/>
  <c r="BI245" i="8" a="1"/>
  <c r="BI245" i="8" s="1"/>
  <c r="BI238" i="8" a="1"/>
  <c r="BI238" i="8" s="1"/>
  <c r="BI247" i="8" a="1"/>
  <c r="BI247" i="8" s="1"/>
  <c r="BI241" i="8" a="1"/>
  <c r="BI241" i="8" s="1"/>
  <c r="BI250" i="8" a="1"/>
  <c r="BI250" i="8" s="1"/>
  <c r="BI243" i="8" a="1"/>
  <c r="BI243" i="8" s="1"/>
  <c r="BI262" i="8" a="1"/>
  <c r="BI262" i="8" s="1"/>
  <c r="BI264" i="8" a="1"/>
  <c r="BI264" i="8" s="1"/>
  <c r="BI265" i="8" a="1"/>
  <c r="BI265" i="8" s="1"/>
  <c r="BI266" i="8" a="1"/>
  <c r="BI266" i="8" s="1"/>
  <c r="BI259" i="8" a="1"/>
  <c r="BI259" i="8" s="1"/>
  <c r="BI229" i="8" a="1"/>
  <c r="BI229" i="8" s="1"/>
  <c r="BI246" i="8" a="1"/>
  <c r="BI246" i="8" s="1"/>
  <c r="BI251" i="8" a="1"/>
  <c r="BI251" i="8" s="1"/>
  <c r="BI254" i="8" a="1"/>
  <c r="BI254" i="8" s="1"/>
  <c r="BI236" i="8" a="1"/>
  <c r="BI236" i="8" s="1"/>
  <c r="BI242" i="8" a="1"/>
  <c r="BI242" i="8" s="1"/>
  <c r="BI260" i="8" a="1"/>
  <c r="BI260" i="8" s="1"/>
  <c r="BI248" i="8" a="1"/>
  <c r="BI248" i="8" s="1"/>
  <c r="BI235" i="8" a="1"/>
  <c r="BI235" i="8" s="1"/>
  <c r="BI253" i="8" a="1"/>
  <c r="BI253" i="8" s="1"/>
  <c r="BI221" i="8" a="1"/>
  <c r="BI221" i="8" s="1"/>
  <c r="BI240" i="8" a="1"/>
  <c r="BI240" i="8" s="1"/>
  <c r="BI258" i="8" a="1"/>
  <c r="BI258" i="8" s="1"/>
  <c r="BI255" i="8" a="1"/>
  <c r="BI255"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D164" i="8" a="1"/>
  <c r="D164" i="8" s="1"/>
  <c r="D190" i="8" a="1"/>
  <c r="D190" i="8" s="1"/>
  <c r="D204" i="8" a="1"/>
  <c r="D204" i="8" s="1"/>
  <c r="D169" i="8" a="1"/>
  <c r="D169" i="8" s="1"/>
  <c r="D196" i="8" a="1"/>
  <c r="D196" i="8" s="1"/>
  <c r="D179" i="8" a="1"/>
  <c r="D179" i="8" s="1"/>
  <c r="D194" i="8" a="1"/>
  <c r="D194" i="8" s="1"/>
  <c r="D171" i="8" a="1"/>
  <c r="D171" i="8" s="1"/>
  <c r="D166" i="8" a="1"/>
  <c r="D166" i="8" s="1"/>
  <c r="D175" i="8" a="1"/>
  <c r="D175" i="8" s="1"/>
  <c r="D208" i="8" a="1"/>
  <c r="D208" i="8" s="1"/>
  <c r="D209" i="8" a="1"/>
  <c r="D209" i="8" s="1"/>
  <c r="D205" i="8" a="1"/>
  <c r="D205" i="8" s="1"/>
  <c r="D185" i="8" a="1"/>
  <c r="D185" i="8" s="1"/>
  <c r="D200" i="8" a="1"/>
  <c r="D200" i="8" s="1"/>
  <c r="D193" i="8" a="1"/>
  <c r="D193" i="8" s="1"/>
  <c r="D189" i="8" a="1"/>
  <c r="D189" i="8" s="1"/>
  <c r="D197" i="8" a="1"/>
  <c r="D197" i="8" s="1"/>
  <c r="D199" i="8" a="1"/>
  <c r="D199" i="8" s="1"/>
  <c r="D170" i="8" a="1"/>
  <c r="D170" i="8" s="1"/>
  <c r="D178" i="8" a="1"/>
  <c r="D178" i="8" s="1"/>
  <c r="D173" i="8" a="1"/>
  <c r="D173" i="8" s="1"/>
  <c r="D195" i="8" a="1"/>
  <c r="D195" i="8" s="1"/>
  <c r="D187" i="8" a="1"/>
  <c r="D187" i="8" s="1"/>
  <c r="D186" i="8" a="1"/>
  <c r="D186" i="8" s="1"/>
  <c r="D174" i="8" a="1"/>
  <c r="D174" i="8" s="1"/>
  <c r="D184" i="8" a="1"/>
  <c r="D184" i="8" s="1"/>
  <c r="D201" i="8" a="1"/>
  <c r="D201" i="8" s="1"/>
  <c r="D167" i="8" a="1"/>
  <c r="D167" i="8" s="1"/>
  <c r="D202" i="8" a="1"/>
  <c r="D202" i="8" s="1"/>
  <c r="D191" i="8" a="1"/>
  <c r="D191" i="8" s="1"/>
  <c r="D192" i="8" a="1"/>
  <c r="D192" i="8" s="1"/>
  <c r="D210" i="8" a="1"/>
  <c r="D210" i="8" s="1"/>
  <c r="D183" i="8" a="1"/>
  <c r="D183" i="8" s="1"/>
  <c r="D198" i="8" a="1"/>
  <c r="D198" i="8" s="1"/>
  <c r="D177" i="8" a="1"/>
  <c r="D177" i="8" s="1"/>
  <c r="D181" i="8" a="1"/>
  <c r="D181" i="8" s="1"/>
  <c r="D206" i="8" a="1"/>
  <c r="D206" i="8" s="1"/>
  <c r="D182" i="8" a="1"/>
  <c r="D182" i="8" s="1"/>
  <c r="D176" i="8" a="1"/>
  <c r="D176" i="8" s="1"/>
  <c r="D165" i="8" a="1"/>
  <c r="D165" i="8" s="1"/>
  <c r="D203" i="8" a="1"/>
  <c r="D203" i="8" s="1"/>
  <c r="D207" i="8" a="1"/>
  <c r="D207" i="8" s="1"/>
  <c r="D172" i="8" a="1"/>
  <c r="D172" i="8" s="1"/>
  <c r="D180" i="8" a="1"/>
  <c r="D180" i="8" s="1"/>
  <c r="D168" i="8" a="1"/>
  <c r="D168" i="8" s="1"/>
  <c r="D211" i="8" a="1"/>
  <c r="D211" i="8" s="1"/>
  <c r="D188" i="8" a="1"/>
  <c r="D188"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94" i="8" a="1"/>
  <c r="I194" i="8" s="1"/>
  <c r="I210" i="8" a="1"/>
  <c r="I210" i="8" s="1"/>
  <c r="I186" i="8" a="1"/>
  <c r="I186" i="8" s="1"/>
  <c r="I190" i="8" a="1"/>
  <c r="I190" i="8" s="1"/>
  <c r="I195" i="8" a="1"/>
  <c r="I195" i="8" s="1"/>
  <c r="I168" i="8" a="1"/>
  <c r="I168" i="8" s="1"/>
  <c r="I182" i="8" a="1"/>
  <c r="I182" i="8" s="1"/>
  <c r="I165" i="8" a="1"/>
  <c r="I165" i="8" s="1"/>
  <c r="I180" i="8" a="1"/>
  <c r="I180" i="8" s="1"/>
  <c r="I208" i="8" a="1"/>
  <c r="I208" i="8" s="1"/>
  <c r="I193" i="8" a="1"/>
  <c r="I193"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9" i="8" a="1"/>
  <c r="I209" i="8" s="1"/>
  <c r="I192" i="8" a="1"/>
  <c r="I192" i="8" s="1"/>
  <c r="I179" i="8" a="1"/>
  <c r="I179" i="8" s="1"/>
  <c r="I175" i="8" a="1"/>
  <c r="I175" i="8" s="1"/>
  <c r="I188" i="8" a="1"/>
  <c r="I188" i="8" s="1"/>
  <c r="I178" i="8" a="1"/>
  <c r="I178" i="8" s="1"/>
  <c r="I206" i="8" a="1"/>
  <c r="I206" i="8" s="1"/>
  <c r="I207" i="8" a="1"/>
  <c r="I207" i="8" s="1"/>
  <c r="I181" i="8" a="1"/>
  <c r="I181" i="8" s="1"/>
  <c r="I184" i="8" a="1"/>
  <c r="I184" i="8" s="1"/>
  <c r="I187" i="8" a="1"/>
  <c r="I187" i="8" s="1"/>
  <c r="I200" i="8" a="1"/>
  <c r="I200" i="8" s="1"/>
  <c r="I174" i="8" a="1"/>
  <c r="I174" i="8" s="1"/>
  <c r="I183" i="8" a="1"/>
  <c r="I183" i="8" s="1"/>
  <c r="I191" i="8" a="1"/>
  <c r="I191" i="8" s="1"/>
  <c r="I176" i="8" a="1"/>
  <c r="I176" i="8" s="1"/>
  <c r="I196" i="8" a="1"/>
  <c r="I196" i="8" s="1"/>
  <c r="I199" i="8" a="1"/>
  <c r="I199" i="8" s="1"/>
  <c r="I201" i="8" a="1"/>
  <c r="I201" i="8" s="1"/>
  <c r="I185" i="8" a="1"/>
  <c r="I185" i="8" s="1"/>
  <c r="I172" i="8" a="1"/>
  <c r="I172" i="8" s="1"/>
  <c r="I189" i="8" a="1"/>
  <c r="I189" i="8" s="1"/>
  <c r="I170" i="8" a="1"/>
  <c r="I170" i="8" s="1"/>
  <c r="I204" i="8" a="1"/>
  <c r="I20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0" i="8" a="1"/>
  <c r="BL200" i="8" s="1"/>
  <c r="BL210" i="8" a="1"/>
  <c r="BL210" i="8" s="1"/>
  <c r="BL192" i="8" a="1"/>
  <c r="BL192" i="8" s="1"/>
  <c r="BL187" i="8" a="1"/>
  <c r="BL187" i="8" s="1"/>
  <c r="BL165" i="8" a="1"/>
  <c r="BL165" i="8" s="1"/>
  <c r="BL201" i="8" a="1"/>
  <c r="BL201" i="8" s="1"/>
  <c r="BL169" i="8" a="1"/>
  <c r="BL169" i="8" s="1"/>
  <c r="BL194" i="8" a="1"/>
  <c r="BL194" i="8" s="1"/>
  <c r="BL184" i="8" a="1"/>
  <c r="BL184" i="8" s="1"/>
  <c r="BL179" i="8" a="1"/>
  <c r="BL179" i="8" s="1"/>
  <c r="BL175" i="8" a="1"/>
  <c r="BL175" i="8" s="1"/>
  <c r="BL206" i="8" a="1"/>
  <c r="BL206" i="8" s="1"/>
  <c r="BL180" i="8" a="1"/>
  <c r="BL180" i="8" s="1"/>
  <c r="BL198" i="8" a="1"/>
  <c r="BL198" i="8" s="1"/>
  <c r="BL177" i="8" a="1"/>
  <c r="BL177" i="8" s="1"/>
  <c r="BL208" i="8" a="1"/>
  <c r="BL208" i="8" s="1"/>
  <c r="BL166" i="8" a="1"/>
  <c r="BL166" i="8" s="1"/>
  <c r="BL168" i="8" a="1"/>
  <c r="BL168" i="8" s="1"/>
  <c r="BL186" i="8" a="1"/>
  <c r="BL186" i="8" s="1"/>
  <c r="BL178" i="8" a="1"/>
  <c r="BL178" i="8" s="1"/>
  <c r="BL202" i="8" a="1"/>
  <c r="BL202" i="8" s="1"/>
  <c r="BL197" i="8" a="1"/>
  <c r="BL197" i="8" s="1"/>
  <c r="BL181" i="8" a="1"/>
  <c r="BL181" i="8" s="1"/>
  <c r="BL193" i="8" a="1"/>
  <c r="BL193" i="8" s="1"/>
  <c r="BL172" i="8" a="1"/>
  <c r="BL172" i="8" s="1"/>
  <c r="BL209" i="8" a="1"/>
  <c r="BL209" i="8" s="1"/>
  <c r="BL185" i="8" a="1"/>
  <c r="BL185" i="8" s="1"/>
  <c r="BL207" i="8" a="1"/>
  <c r="BL207" i="8" s="1"/>
  <c r="BL211" i="8" a="1"/>
  <c r="BL211" i="8" s="1"/>
  <c r="BL188" i="8" a="1"/>
  <c r="BL188" i="8" s="1"/>
  <c r="BL190" i="8" a="1"/>
  <c r="BL190" i="8" s="1"/>
  <c r="BL174" i="8" a="1"/>
  <c r="BL174" i="8" s="1"/>
  <c r="BL167" i="8" a="1"/>
  <c r="BL167" i="8" s="1"/>
  <c r="BL195" i="8" a="1"/>
  <c r="BL195" i="8" s="1"/>
  <c r="BL170" i="8" a="1"/>
  <c r="BL170" i="8" s="1"/>
  <c r="BL189" i="8" a="1"/>
  <c r="BL189" i="8" s="1"/>
  <c r="BL173" i="8" a="1"/>
  <c r="BL173" i="8" s="1"/>
  <c r="BL171" i="8" a="1"/>
  <c r="BL171" i="8" s="1"/>
  <c r="BL191" i="8" a="1"/>
  <c r="BL191" i="8" s="1"/>
  <c r="BL204" i="8" a="1"/>
  <c r="BL204" i="8" s="1"/>
  <c r="BL199" i="8" a="1"/>
  <c r="BL199" i="8" s="1"/>
  <c r="BL164" i="8" a="1"/>
  <c r="BL164" i="8" s="1"/>
  <c r="BL176" i="8" a="1"/>
  <c r="BL176" i="8" s="1"/>
  <c r="BL203" i="8" a="1"/>
  <c r="BL203" i="8" s="1"/>
  <c r="BL196" i="8" a="1"/>
  <c r="BL196" i="8" s="1"/>
  <c r="BL205" i="8" a="1"/>
  <c r="BL205" i="8" s="1"/>
  <c r="BL182" i="8" a="1"/>
  <c r="BL182" i="8" s="1"/>
  <c r="BL183" i="8" a="1"/>
  <c r="BL183" i="8" s="1"/>
  <c r="BN195" i="8" a="1"/>
  <c r="BN195" i="8" s="1"/>
  <c r="BN190" i="8" a="1"/>
  <c r="BN190" i="8" s="1"/>
  <c r="BN175" i="8" a="1"/>
  <c r="BN175" i="8" s="1"/>
  <c r="BN199" i="8" a="1"/>
  <c r="BN199" i="8" s="1"/>
  <c r="BN194" i="8" a="1"/>
  <c r="BN194" i="8" s="1"/>
  <c r="BN186" i="8" a="1"/>
  <c r="BN186" i="8" s="1"/>
  <c r="BN192" i="8" a="1"/>
  <c r="BN192" i="8" s="1"/>
  <c r="BN174" i="8" a="1"/>
  <c r="BN174" i="8" s="1"/>
  <c r="BN209" i="8" a="1"/>
  <c r="BN209" i="8" s="1"/>
  <c r="BN202" i="8" a="1"/>
  <c r="BN202" i="8" s="1"/>
  <c r="BN211" i="8" a="1"/>
  <c r="BN211" i="8" s="1"/>
  <c r="BN196" i="8" a="1"/>
  <c r="BN196" i="8" s="1"/>
  <c r="BN167" i="8" a="1"/>
  <c r="BN167" i="8" s="1"/>
  <c r="BN164" i="8" a="1"/>
  <c r="BN164" i="8" s="1"/>
  <c r="BN180" i="8" a="1"/>
  <c r="BN180" i="8" s="1"/>
  <c r="BN181" i="8" a="1"/>
  <c r="BN181" i="8" s="1"/>
  <c r="BN178" i="8" a="1"/>
  <c r="BN178" i="8" s="1"/>
  <c r="BN201" i="8" a="1"/>
  <c r="BN201" i="8" s="1"/>
  <c r="BN207" i="8" a="1"/>
  <c r="BN207" i="8" s="1"/>
  <c r="BN177" i="8" a="1"/>
  <c r="BN177" i="8" s="1"/>
  <c r="BN183" i="8" a="1"/>
  <c r="BN183" i="8" s="1"/>
  <c r="BN171" i="8" a="1"/>
  <c r="BN171" i="8" s="1"/>
  <c r="BN182" i="8" a="1"/>
  <c r="BN182" i="8" s="1"/>
  <c r="BN170" i="8" a="1"/>
  <c r="BN170" i="8" s="1"/>
  <c r="BN172" i="8" a="1"/>
  <c r="BN172" i="8" s="1"/>
  <c r="BN189" i="8" a="1"/>
  <c r="BN189" i="8" s="1"/>
  <c r="BN169" i="8" a="1"/>
  <c r="BN169" i="8" s="1"/>
  <c r="BN206" i="8" a="1"/>
  <c r="BN206" i="8" s="1"/>
  <c r="BN184" i="8" a="1"/>
  <c r="BN184" i="8" s="1"/>
  <c r="BN176" i="8" a="1"/>
  <c r="BN176" i="8" s="1"/>
  <c r="BN210" i="8" a="1"/>
  <c r="BN210" i="8" s="1"/>
  <c r="BN185" i="8" a="1"/>
  <c r="BN185" i="8" s="1"/>
  <c r="BN200" i="8" a="1"/>
  <c r="BN200" i="8" s="1"/>
  <c r="BN198" i="8" a="1"/>
  <c r="BN198" i="8" s="1"/>
  <c r="BN166" i="8" a="1"/>
  <c r="BN166" i="8" s="1"/>
  <c r="BN191" i="8" a="1"/>
  <c r="BN191" i="8" s="1"/>
  <c r="BN187" i="8" a="1"/>
  <c r="BN187" i="8" s="1"/>
  <c r="BN188" i="8" a="1"/>
  <c r="BN188" i="8" s="1"/>
  <c r="BN165" i="8" a="1"/>
  <c r="BN165" i="8" s="1"/>
  <c r="BN204" i="8" a="1"/>
  <c r="BN204" i="8" s="1"/>
  <c r="BN197" i="8" a="1"/>
  <c r="BN197" i="8" s="1"/>
  <c r="BN179" i="8" a="1"/>
  <c r="BN179" i="8" s="1"/>
  <c r="BN168" i="8" a="1"/>
  <c r="BN168" i="8" s="1"/>
  <c r="BN173" i="8" a="1"/>
  <c r="BN173" i="8" s="1"/>
  <c r="BN193" i="8" a="1"/>
  <c r="BN193" i="8" s="1"/>
  <c r="BN205" i="8" a="1"/>
  <c r="BN205" i="8" s="1"/>
  <c r="BN208" i="8" a="1"/>
  <c r="BN208" i="8" s="1"/>
  <c r="BN203" i="8" a="1"/>
  <c r="BN203"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F240" i="8" a="1"/>
  <c r="F240" i="8" s="1"/>
  <c r="F232" i="8" a="1"/>
  <c r="F232" i="8" s="1"/>
  <c r="F230" i="8" a="1"/>
  <c r="F230" i="8" s="1"/>
  <c r="F264" i="8" a="1"/>
  <c r="F264" i="8" s="1"/>
  <c r="F265" i="8" a="1"/>
  <c r="F265" i="8" s="1"/>
  <c r="F241" i="8" a="1"/>
  <c r="F241" i="8" s="1"/>
  <c r="F256" i="8" a="1"/>
  <c r="F256" i="8" s="1"/>
  <c r="F231" i="8" a="1"/>
  <c r="F231" i="8" s="1"/>
  <c r="F245" i="8" a="1"/>
  <c r="F245" i="8" s="1"/>
  <c r="F257" i="8" a="1"/>
  <c r="F257" i="8" s="1"/>
  <c r="F239" i="8" a="1"/>
  <c r="F239" i="8" s="1"/>
  <c r="F221" i="8" a="1"/>
  <c r="F221" i="8" s="1"/>
  <c r="F226" i="8" a="1"/>
  <c r="F226" i="8" s="1"/>
  <c r="F261" i="8" a="1"/>
  <c r="F261" i="8" s="1"/>
  <c r="F263" i="8" a="1"/>
  <c r="F263" i="8" s="1"/>
  <c r="F243" i="8" a="1"/>
  <c r="F243" i="8" s="1"/>
  <c r="F237" i="8" a="1"/>
  <c r="F237" i="8" s="1"/>
  <c r="F258" i="8" a="1"/>
  <c r="F258" i="8" s="1"/>
  <c r="F262" i="8" a="1"/>
  <c r="F262" i="8" s="1"/>
  <c r="F219" i="8" a="1"/>
  <c r="F219" i="8" s="1"/>
  <c r="F247" i="8" a="1"/>
  <c r="F247" i="8" s="1"/>
  <c r="F259" i="8" a="1"/>
  <c r="F259" i="8" s="1"/>
  <c r="F229" i="8" a="1"/>
  <c r="F229" i="8" s="1"/>
  <c r="F228" i="8" a="1"/>
  <c r="F228" i="8" s="1"/>
  <c r="F253" i="8" a="1"/>
  <c r="F253" i="8" s="1"/>
  <c r="F235" i="8" a="1"/>
  <c r="F235" i="8" s="1"/>
  <c r="F242" i="8" a="1"/>
  <c r="F242" i="8" s="1"/>
  <c r="F225" i="8" a="1"/>
  <c r="F225" i="8" s="1"/>
  <c r="F246" i="8" a="1"/>
  <c r="F246" i="8" s="1"/>
  <c r="F234" i="8" a="1"/>
  <c r="F234" i="8" s="1"/>
  <c r="F254" i="8" a="1"/>
  <c r="F254" i="8" s="1"/>
  <c r="F252" i="8" a="1"/>
  <c r="F252" i="8" s="1"/>
  <c r="F220" i="8" a="1"/>
  <c r="F220" i="8" s="1"/>
  <c r="F248" i="8" a="1"/>
  <c r="F248" i="8" s="1"/>
  <c r="F244" i="8" a="1"/>
  <c r="F244" i="8" s="1"/>
  <c r="F238" i="8" a="1"/>
  <c r="F238" i="8" s="1"/>
  <c r="F227" i="8" a="1"/>
  <c r="F227" i="8" s="1"/>
  <c r="F236" i="8" a="1"/>
  <c r="F236" i="8" s="1"/>
  <c r="F266" i="8" a="1"/>
  <c r="F266" i="8" s="1"/>
  <c r="F250" i="8" a="1"/>
  <c r="F250" i="8" s="1"/>
  <c r="F249" i="8" a="1"/>
  <c r="F249" i="8" s="1"/>
  <c r="F251" i="8" a="1"/>
  <c r="F251" i="8" s="1"/>
  <c r="F222" i="8" a="1"/>
  <c r="F222" i="8" s="1"/>
  <c r="F224" i="8" a="1"/>
  <c r="F224" i="8" s="1"/>
  <c r="F255" i="8" a="1"/>
  <c r="F255" i="8" s="1"/>
  <c r="F260" i="8" a="1"/>
  <c r="F260" i="8" s="1"/>
  <c r="F223" i="8" a="1"/>
  <c r="F223" i="8" s="1"/>
  <c r="F233" i="8" a="1"/>
  <c r="F233"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C221" i="8" a="1"/>
  <c r="C221" i="8" s="1"/>
  <c r="C252" i="8" a="1"/>
  <c r="C252" i="8" s="1"/>
  <c r="C225" i="8" a="1"/>
  <c r="C225" i="8" s="1"/>
  <c r="C233" i="8" a="1"/>
  <c r="C233" i="8" s="1"/>
  <c r="C228" i="8" a="1"/>
  <c r="C228" i="8" s="1"/>
  <c r="C262" i="8" a="1"/>
  <c r="C262" i="8" s="1"/>
  <c r="C246" i="8" a="1"/>
  <c r="C246" i="8" s="1"/>
  <c r="C260" i="8" a="1"/>
  <c r="C260" i="8" s="1"/>
  <c r="C235" i="8" a="1"/>
  <c r="C235" i="8" s="1"/>
  <c r="C256" i="8" a="1"/>
  <c r="C256" i="8" s="1"/>
  <c r="C229" i="8" a="1"/>
  <c r="C229" i="8" s="1"/>
  <c r="C226" i="8" a="1"/>
  <c r="C226" i="8" s="1"/>
  <c r="C236" i="8" a="1"/>
  <c r="C236" i="8" s="1"/>
  <c r="C257" i="8" a="1"/>
  <c r="C257" i="8" s="1"/>
  <c r="C222" i="8" a="1"/>
  <c r="C222" i="8" s="1"/>
  <c r="C232" i="8" a="1"/>
  <c r="C232" i="8" s="1"/>
  <c r="C253" i="8" a="1"/>
  <c r="C253" i="8" s="1"/>
  <c r="C254" i="8" a="1"/>
  <c r="C254" i="8" s="1"/>
  <c r="C231" i="8" a="1"/>
  <c r="C231" i="8" s="1"/>
  <c r="C243" i="8" a="1"/>
  <c r="C243" i="8" s="1"/>
  <c r="C220" i="8" a="1"/>
  <c r="C220" i="8" s="1"/>
  <c r="C230" i="8" a="1"/>
  <c r="C230" i="8" s="1"/>
  <c r="C223" i="8" a="1"/>
  <c r="C223" i="8" s="1"/>
  <c r="C258" i="8" a="1"/>
  <c r="C258" i="8" s="1"/>
  <c r="C224" i="8" a="1"/>
  <c r="C224" i="8" s="1"/>
  <c r="C234" i="8" a="1"/>
  <c r="C234" i="8" s="1"/>
  <c r="C263" i="8" a="1"/>
  <c r="C263" i="8" s="1"/>
  <c r="C264" i="8" a="1"/>
  <c r="C264" i="8" s="1"/>
  <c r="C247" i="8" a="1"/>
  <c r="C247" i="8" s="1"/>
  <c r="C248" i="8" a="1"/>
  <c r="C248" i="8" s="1"/>
  <c r="C239" i="8" a="1"/>
  <c r="C239" i="8" s="1"/>
  <c r="C244" i="8" a="1"/>
  <c r="C244" i="8" s="1"/>
  <c r="C241" i="8" a="1"/>
  <c r="C241" i="8" s="1"/>
  <c r="C251" i="8" a="1"/>
  <c r="C251" i="8" s="1"/>
  <c r="C238" i="8" a="1"/>
  <c r="C238" i="8" s="1"/>
  <c r="C250" i="8" a="1"/>
  <c r="C250" i="8" s="1"/>
  <c r="C255" i="8" a="1"/>
  <c r="C255" i="8" s="1"/>
  <c r="C265" i="8" a="1"/>
  <c r="C265" i="8" s="1"/>
  <c r="C237" i="8" a="1"/>
  <c r="C237" i="8" s="1"/>
  <c r="C261" i="8" a="1"/>
  <c r="C261" i="8" s="1"/>
  <c r="C245" i="8" a="1"/>
  <c r="C245" i="8" s="1"/>
  <c r="C227" i="8" a="1"/>
  <c r="C227" i="8" s="1"/>
  <c r="C240" i="8" a="1"/>
  <c r="C240" i="8" s="1"/>
  <c r="C266" i="8" a="1"/>
  <c r="C266" i="8" s="1"/>
  <c r="C242" i="8" a="1"/>
  <c r="C242" i="8" s="1"/>
  <c r="C219" i="8" a="1"/>
  <c r="C219" i="8" s="1"/>
  <c r="C259" i="8" a="1"/>
  <c r="C259" i="8" s="1"/>
  <c r="C249" i="8" a="1"/>
  <c r="C249"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33" i="8" a="1"/>
  <c r="I233" i="8" s="1"/>
  <c r="I226" i="8" a="1"/>
  <c r="I226" i="8" s="1"/>
  <c r="I250" i="8" a="1"/>
  <c r="I250" i="8" s="1"/>
  <c r="I266" i="8" a="1"/>
  <c r="I266" i="8" s="1"/>
  <c r="I224" i="8" a="1"/>
  <c r="I224" i="8" s="1"/>
  <c r="I251" i="8" a="1"/>
  <c r="I251" i="8" s="1"/>
  <c r="I228" i="8" a="1"/>
  <c r="I228" i="8" s="1"/>
  <c r="I249" i="8" a="1"/>
  <c r="I249" i="8" s="1"/>
  <c r="I242" i="8" a="1"/>
  <c r="I242" i="8" s="1"/>
  <c r="I236" i="8" a="1"/>
  <c r="I236" i="8" s="1"/>
  <c r="I261" i="8" a="1"/>
  <c r="I261" i="8" s="1"/>
  <c r="I260" i="8" a="1"/>
  <c r="I260" i="8" s="1"/>
  <c r="I254" i="8" a="1"/>
  <c r="I254" i="8" s="1"/>
  <c r="I264" i="8" a="1"/>
  <c r="I264" i="8" s="1"/>
  <c r="I246" i="8" a="1"/>
  <c r="I246" i="8" s="1"/>
  <c r="I220" i="8" a="1"/>
  <c r="I220" i="8" s="1"/>
  <c r="I231" i="8" a="1"/>
  <c r="I231" i="8" s="1"/>
  <c r="I255" i="8" a="1"/>
  <c r="I255" i="8" s="1"/>
  <c r="I263" i="8" a="1"/>
  <c r="I263" i="8" s="1"/>
  <c r="I234" i="8" a="1"/>
  <c r="I234" i="8" s="1"/>
  <c r="I223" i="8" a="1"/>
  <c r="I223" i="8" s="1"/>
  <c r="I227" i="8" a="1"/>
  <c r="I227" i="8" s="1"/>
  <c r="I225" i="8" a="1"/>
  <c r="I225" i="8" s="1"/>
  <c r="I244" i="8" a="1"/>
  <c r="I244" i="8" s="1"/>
  <c r="I229" i="8" a="1"/>
  <c r="I229" i="8" s="1"/>
  <c r="I222" i="8" a="1"/>
  <c r="I222" i="8" s="1"/>
  <c r="I238" i="8" a="1"/>
  <c r="I238" i="8" s="1"/>
  <c r="I219" i="8" a="1"/>
  <c r="I219" i="8" s="1"/>
  <c r="I240" i="8" a="1"/>
  <c r="I240" i="8" s="1"/>
  <c r="I253" i="8" a="1"/>
  <c r="I253" i="8" s="1"/>
  <c r="I265" i="8" a="1"/>
  <c r="I265" i="8" s="1"/>
  <c r="I258" i="8" a="1"/>
  <c r="I258" i="8" s="1"/>
  <c r="I252" i="8" a="1"/>
  <c r="I252" i="8" s="1"/>
  <c r="I239" i="8" a="1"/>
  <c r="I239" i="8" s="1"/>
  <c r="I230" i="8" a="1"/>
  <c r="I230" i="8" s="1"/>
  <c r="I259" i="8" a="1"/>
  <c r="I259" i="8" s="1"/>
  <c r="I235" i="8" a="1"/>
  <c r="I235" i="8" s="1"/>
  <c r="I247" i="8" a="1"/>
  <c r="I247" i="8" s="1"/>
  <c r="I232" i="8" a="1"/>
  <c r="I232" i="8" s="1"/>
  <c r="I257" i="8" a="1"/>
  <c r="I257" i="8" s="1"/>
  <c r="I221" i="8" a="1"/>
  <c r="I221" i="8" s="1"/>
  <c r="I243" i="8" a="1"/>
  <c r="I243" i="8" s="1"/>
  <c r="I248" i="8" a="1"/>
  <c r="I248" i="8" s="1"/>
  <c r="I241" i="8" a="1"/>
  <c r="I241" i="8" s="1"/>
  <c r="I262" i="8" a="1"/>
  <c r="I262" i="8" s="1"/>
  <c r="I245" i="8" a="1"/>
  <c r="I245" i="8" s="1"/>
  <c r="I256" i="8" a="1"/>
  <c r="I256" i="8" s="1"/>
  <c r="I237" i="8" a="1"/>
  <c r="I237"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D336" i="8" a="1"/>
  <c r="BD336" i="8" s="1"/>
  <c r="BD339" i="8" a="1"/>
  <c r="BD339" i="8" s="1"/>
  <c r="BD344" i="8" a="1"/>
  <c r="BD344" i="8" s="1"/>
  <c r="BD353" i="8" a="1"/>
  <c r="BD353" i="8" s="1"/>
  <c r="BD362" i="8" a="1"/>
  <c r="BD362" i="8" s="1"/>
  <c r="BD371" i="8" a="1"/>
  <c r="BD371" i="8" s="1"/>
  <c r="BD376" i="8" a="1"/>
  <c r="BD376" i="8" s="1"/>
  <c r="BD345" i="8" a="1"/>
  <c r="BD345" i="8" s="1"/>
  <c r="BD354" i="8" a="1"/>
  <c r="BD354" i="8" s="1"/>
  <c r="BD363" i="8" a="1"/>
  <c r="BD363" i="8" s="1"/>
  <c r="BD368" i="8" a="1"/>
  <c r="BD368" i="8" s="1"/>
  <c r="BD377" i="8" a="1"/>
  <c r="BD377" i="8" s="1"/>
  <c r="BD343" i="8" a="1"/>
  <c r="BD343" i="8" s="1"/>
  <c r="BD348" i="8" a="1"/>
  <c r="BD348" i="8" s="1"/>
  <c r="BD357" i="8" a="1"/>
  <c r="BD357" i="8" s="1"/>
  <c r="BD366" i="8" a="1"/>
  <c r="BD366" i="8" s="1"/>
  <c r="BD375" i="8" a="1"/>
  <c r="BD375" i="8" s="1"/>
  <c r="BD380" i="8" a="1"/>
  <c r="BD380" i="8" s="1"/>
  <c r="BD342" i="8" a="1"/>
  <c r="BD342" i="8" s="1"/>
  <c r="BD350" i="8" a="1"/>
  <c r="BD350" i="8" s="1"/>
  <c r="BD372" i="8" a="1"/>
  <c r="BD372" i="8" s="1"/>
  <c r="BD358" i="8" a="1"/>
  <c r="BD358" i="8" s="1"/>
  <c r="BD365" i="8" a="1"/>
  <c r="BD365" i="8" s="1"/>
  <c r="BD373" i="8" a="1"/>
  <c r="BD373" i="8" s="1"/>
  <c r="BD379" i="8" a="1"/>
  <c r="BD379" i="8" s="1"/>
  <c r="BD352" i="8" a="1"/>
  <c r="BD352" i="8" s="1"/>
  <c r="BD360" i="8" a="1"/>
  <c r="BD360" i="8" s="1"/>
  <c r="BD367" i="8" a="1"/>
  <c r="BD367" i="8" s="1"/>
  <c r="BD374" i="8" a="1"/>
  <c r="BD374" i="8" s="1"/>
  <c r="BD340" i="8" a="1"/>
  <c r="BD340" i="8" s="1"/>
  <c r="BD361" i="8" a="1"/>
  <c r="BD361" i="8" s="1"/>
  <c r="BD369" i="8" a="1"/>
  <c r="BD369" i="8" s="1"/>
  <c r="BD383" i="8" a="1"/>
  <c r="BD383" i="8" s="1"/>
  <c r="BD341" i="8" a="1"/>
  <c r="BD341" i="8" s="1"/>
  <c r="BD347" i="8" a="1"/>
  <c r="BD347" i="8" s="1"/>
  <c r="BD355" i="8" a="1"/>
  <c r="BD355" i="8" s="1"/>
  <c r="BD349" i="8" a="1"/>
  <c r="BD349" i="8" s="1"/>
  <c r="BD351" i="8" a="1"/>
  <c r="BD351" i="8" s="1"/>
  <c r="BD370" i="8" a="1"/>
  <c r="BD370" i="8" s="1"/>
  <c r="BD337" i="8" a="1"/>
  <c r="BD337" i="8" s="1"/>
  <c r="BD356" i="8" a="1"/>
  <c r="BD356" i="8" s="1"/>
  <c r="BD338" i="8" a="1"/>
  <c r="BD338" i="8" s="1"/>
  <c r="BD359" i="8" a="1"/>
  <c r="BD359" i="8" s="1"/>
  <c r="BD378" i="8" a="1"/>
  <c r="BD378" i="8" s="1"/>
  <c r="BD381" i="8" a="1"/>
  <c r="BD381" i="8" s="1"/>
  <c r="BD364" i="8" a="1"/>
  <c r="BD364" i="8" s="1"/>
  <c r="BD382" i="8" a="1"/>
  <c r="BD382" i="8" s="1"/>
  <c r="BD346" i="8" a="1"/>
  <c r="BD346"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L195" i="8" a="1"/>
  <c r="L195" i="8" s="1"/>
  <c r="L176" i="8" a="1"/>
  <c r="L176" i="8" s="1"/>
  <c r="L170" i="8" a="1"/>
  <c r="L170" i="8" s="1"/>
  <c r="L189" i="8" a="1"/>
  <c r="L189" i="8" s="1"/>
  <c r="L184" i="8" a="1"/>
  <c r="L184" i="8" s="1"/>
  <c r="L185" i="8" a="1"/>
  <c r="L185" i="8" s="1"/>
  <c r="L186" i="8" a="1"/>
  <c r="L186" i="8" s="1"/>
  <c r="L173" i="8" a="1"/>
  <c r="L173" i="8" s="1"/>
  <c r="L169" i="8" a="1"/>
  <c r="L169" i="8" s="1"/>
  <c r="L171" i="8" a="1"/>
  <c r="L171" i="8" s="1"/>
  <c r="L167" i="8" a="1"/>
  <c r="L167" i="8" s="1"/>
  <c r="L208" i="8" a="1"/>
  <c r="L208" i="8" s="1"/>
  <c r="L211" i="8" a="1"/>
  <c r="L211" i="8" s="1"/>
  <c r="L205" i="8" a="1"/>
  <c r="L205" i="8" s="1"/>
  <c r="L206" i="8" a="1"/>
  <c r="L206" i="8" s="1"/>
  <c r="L178" i="8" a="1"/>
  <c r="L178" i="8" s="1"/>
  <c r="L179" i="8" a="1"/>
  <c r="L179" i="8" s="1"/>
  <c r="L172" i="8" a="1"/>
  <c r="L172" i="8" s="1"/>
  <c r="L166" i="8" a="1"/>
  <c r="L166" i="8" s="1"/>
  <c r="L210" i="8" a="1"/>
  <c r="L210" i="8" s="1"/>
  <c r="L182" i="8" a="1"/>
  <c r="L182" i="8" s="1"/>
  <c r="L177" i="8" a="1"/>
  <c r="L177" i="8" s="1"/>
  <c r="L180" i="8" a="1"/>
  <c r="L180" i="8" s="1"/>
  <c r="L174" i="8" a="1"/>
  <c r="L174" i="8" s="1"/>
  <c r="L203" i="8" a="1"/>
  <c r="L203" i="8" s="1"/>
  <c r="L207" i="8" a="1"/>
  <c r="L207" i="8" s="1"/>
  <c r="L183" i="8" a="1"/>
  <c r="L183" i="8" s="1"/>
  <c r="L192" i="8" a="1"/>
  <c r="L192" i="8" s="1"/>
  <c r="L204" i="8" a="1"/>
  <c r="L204" i="8" s="1"/>
  <c r="L193" i="8" a="1"/>
  <c r="L193" i="8" s="1"/>
  <c r="L165" i="8" a="1"/>
  <c r="L165" i="8" s="1"/>
  <c r="L191" i="8" a="1"/>
  <c r="L191" i="8" s="1"/>
  <c r="L196" i="8" a="1"/>
  <c r="L196" i="8" s="1"/>
  <c r="L188" i="8" a="1"/>
  <c r="L188" i="8" s="1"/>
  <c r="L194" i="8" a="1"/>
  <c r="L194" i="8" s="1"/>
  <c r="L164" i="8" a="1"/>
  <c r="L164" i="8" s="1"/>
  <c r="L202" i="8" a="1"/>
  <c r="L202" i="8" s="1"/>
  <c r="L201" i="8" a="1"/>
  <c r="L201" i="8" s="1"/>
  <c r="L175" i="8" a="1"/>
  <c r="L175" i="8" s="1"/>
  <c r="L197" i="8" a="1"/>
  <c r="L197" i="8" s="1"/>
  <c r="L199" i="8" a="1"/>
  <c r="L199" i="8" s="1"/>
  <c r="L209" i="8" a="1"/>
  <c r="L209" i="8" s="1"/>
  <c r="L190" i="8" a="1"/>
  <c r="L190" i="8" s="1"/>
  <c r="L200" i="8" a="1"/>
  <c r="L200" i="8" s="1"/>
  <c r="L181" i="8" a="1"/>
  <c r="L181" i="8" s="1"/>
  <c r="L198" i="8" a="1"/>
  <c r="L198" i="8" s="1"/>
  <c r="L187" i="8" a="1"/>
  <c r="L187" i="8" s="1"/>
  <c r="L168" i="8" a="1"/>
  <c r="L168" i="8" s="1"/>
  <c r="C164" i="8" a="1"/>
  <c r="C164" i="8" s="1"/>
  <c r="C204" i="8" a="1"/>
  <c r="C204" i="8" s="1"/>
  <c r="C210" i="8" a="1"/>
  <c r="C210" i="8" s="1"/>
  <c r="C178" i="8" a="1"/>
  <c r="C178" i="8" s="1"/>
  <c r="C187" i="8" a="1"/>
  <c r="C187" i="8" s="1"/>
  <c r="C196" i="8" a="1"/>
  <c r="C196" i="8" s="1"/>
  <c r="C199" i="8" a="1"/>
  <c r="C199" i="8" s="1"/>
  <c r="C174" i="8" a="1"/>
  <c r="C174" i="8" s="1"/>
  <c r="C180" i="8" a="1"/>
  <c r="C180" i="8" s="1"/>
  <c r="C188" i="8" a="1"/>
  <c r="C188" i="8" s="1"/>
  <c r="C171" i="8" a="1"/>
  <c r="C171" i="8" s="1"/>
  <c r="C169" i="8" a="1"/>
  <c r="C169" i="8" s="1"/>
  <c r="C211" i="8" a="1"/>
  <c r="C211" i="8" s="1"/>
  <c r="C195" i="8" a="1"/>
  <c r="C195" i="8" s="1"/>
  <c r="C191" i="8" a="1"/>
  <c r="C191" i="8" s="1"/>
  <c r="C205" i="8" a="1"/>
  <c r="C205" i="8" s="1"/>
  <c r="C181" i="8" a="1"/>
  <c r="C181" i="8" s="1"/>
  <c r="C167" i="8" a="1"/>
  <c r="C167" i="8" s="1"/>
  <c r="C189" i="8" a="1"/>
  <c r="C189" i="8" s="1"/>
  <c r="C192" i="8" a="1"/>
  <c r="C192" i="8" s="1"/>
  <c r="C198" i="8" a="1"/>
  <c r="C198" i="8" s="1"/>
  <c r="C179" i="8" a="1"/>
  <c r="C179" i="8" s="1"/>
  <c r="C203" i="8" a="1"/>
  <c r="C203" i="8" s="1"/>
  <c r="C166" i="8" a="1"/>
  <c r="C166" i="8" s="1"/>
  <c r="C190" i="8" a="1"/>
  <c r="C190" i="8" s="1"/>
  <c r="C207" i="8" a="1"/>
  <c r="C207" i="8" s="1"/>
  <c r="C170" i="8" a="1"/>
  <c r="C170" i="8" s="1"/>
  <c r="C200" i="8" a="1"/>
  <c r="C200" i="8" s="1"/>
  <c r="C194" i="8" a="1"/>
  <c r="C194" i="8" s="1"/>
  <c r="C206" i="8" a="1"/>
  <c r="C206" i="8" s="1"/>
  <c r="C173" i="8" a="1"/>
  <c r="C173" i="8" s="1"/>
  <c r="C165" i="8" a="1"/>
  <c r="C165" i="8" s="1"/>
  <c r="C184" i="8" a="1"/>
  <c r="C184" i="8" s="1"/>
  <c r="C182" i="8" a="1"/>
  <c r="C182" i="8" s="1"/>
  <c r="C176" i="8" a="1"/>
  <c r="C176" i="8" s="1"/>
  <c r="C209" i="8" a="1"/>
  <c r="C209" i="8" s="1"/>
  <c r="C185" i="8" a="1"/>
  <c r="C185" i="8" s="1"/>
  <c r="C186" i="8" a="1"/>
  <c r="C186" i="8" s="1"/>
  <c r="C183" i="8" a="1"/>
  <c r="C183" i="8" s="1"/>
  <c r="C197" i="8" a="1"/>
  <c r="C197" i="8" s="1"/>
  <c r="C201" i="8" a="1"/>
  <c r="C201" i="8" s="1"/>
  <c r="C202" i="8" a="1"/>
  <c r="C202" i="8" s="1"/>
  <c r="C193" i="8" a="1"/>
  <c r="C193" i="8" s="1"/>
  <c r="C175" i="8" a="1"/>
  <c r="C175" i="8" s="1"/>
  <c r="C177" i="8" a="1"/>
  <c r="C177" i="8" s="1"/>
  <c r="C208" i="8" a="1"/>
  <c r="C208" i="8" s="1"/>
  <c r="C172" i="8" a="1"/>
  <c r="C172" i="8" s="1"/>
  <c r="C168" i="8" a="1"/>
  <c r="C168"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7" i="8" a="1"/>
  <c r="E337" i="8" s="1"/>
  <c r="E345" i="8" a="1"/>
  <c r="E345" i="8" s="1"/>
  <c r="E353" i="8" a="1"/>
  <c r="E353" i="8" s="1"/>
  <c r="E361" i="8" a="1"/>
  <c r="E361" i="8" s="1"/>
  <c r="E369" i="8" a="1"/>
  <c r="E369" i="8" s="1"/>
  <c r="E377" i="8" a="1"/>
  <c r="E377" i="8" s="1"/>
  <c r="E340" i="8" a="1"/>
  <c r="E340" i="8" s="1"/>
  <c r="E348" i="8" a="1"/>
  <c r="E348" i="8" s="1"/>
  <c r="E356" i="8" a="1"/>
  <c r="E356" i="8" s="1"/>
  <c r="E364" i="8" a="1"/>
  <c r="E364" i="8" s="1"/>
  <c r="E372" i="8" a="1"/>
  <c r="E372" i="8" s="1"/>
  <c r="E380" i="8" a="1"/>
  <c r="E380" i="8" s="1"/>
  <c r="E341" i="8" a="1"/>
  <c r="E341" i="8" s="1"/>
  <c r="E349" i="8" a="1"/>
  <c r="E349" i="8" s="1"/>
  <c r="E357" i="8" a="1"/>
  <c r="E357" i="8" s="1"/>
  <c r="E365" i="8" a="1"/>
  <c r="E365" i="8" s="1"/>
  <c r="E373" i="8" a="1"/>
  <c r="E373" i="8" s="1"/>
  <c r="E381" i="8" a="1"/>
  <c r="E381" i="8" s="1"/>
  <c r="E336" i="8" a="1"/>
  <c r="E336" i="8" s="1"/>
  <c r="E344" i="8" a="1"/>
  <c r="E344" i="8" s="1"/>
  <c r="E352" i="8" a="1"/>
  <c r="E352" i="8" s="1"/>
  <c r="E360" i="8" a="1"/>
  <c r="E360" i="8" s="1"/>
  <c r="E368" i="8" a="1"/>
  <c r="E368" i="8" s="1"/>
  <c r="E376" i="8" a="1"/>
  <c r="E376"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97" i="8" a="1"/>
  <c r="BK197" i="8" s="1"/>
  <c r="BK180" i="8" a="1"/>
  <c r="BK180" i="8" s="1"/>
  <c r="BK184" i="8" a="1"/>
  <c r="BK184" i="8" s="1"/>
  <c r="BK189" i="8" a="1"/>
  <c r="BK189" i="8" s="1"/>
  <c r="BK203" i="8" a="1"/>
  <c r="BK203" i="8" s="1"/>
  <c r="BK205" i="8" a="1"/>
  <c r="BK205" i="8" s="1"/>
  <c r="BK190" i="8" a="1"/>
  <c r="BK190" i="8" s="1"/>
  <c r="BK187" i="8" a="1"/>
  <c r="BK187" i="8" s="1"/>
  <c r="BK209" i="8" a="1"/>
  <c r="BK209" i="8" s="1"/>
  <c r="BK172" i="8" a="1"/>
  <c r="BK172" i="8" s="1"/>
  <c r="BK175" i="8" a="1"/>
  <c r="BK175" i="8" s="1"/>
  <c r="BK201" i="8" a="1"/>
  <c r="BK201" i="8" s="1"/>
  <c r="BK193" i="8" a="1"/>
  <c r="BK193" i="8" s="1"/>
  <c r="BK196" i="8" a="1"/>
  <c r="BK196" i="8" s="1"/>
  <c r="BK191" i="8" a="1"/>
  <c r="BK191" i="8" s="1"/>
  <c r="BK188" i="8" a="1"/>
  <c r="BK188" i="8" s="1"/>
  <c r="BK208" i="8" a="1"/>
  <c r="BK208" i="8" s="1"/>
  <c r="BK168" i="8" a="1"/>
  <c r="BK168" i="8" s="1"/>
  <c r="BK176" i="8" a="1"/>
  <c r="BK176" i="8" s="1"/>
  <c r="BK202" i="8" a="1"/>
  <c r="BK202" i="8" s="1"/>
  <c r="BK173" i="8" a="1"/>
  <c r="BK173" i="8" s="1"/>
  <c r="BK206" i="8" a="1"/>
  <c r="BK206" i="8" s="1"/>
  <c r="BK166" i="8" a="1"/>
  <c r="BK166" i="8" s="1"/>
  <c r="BK182" i="8" a="1"/>
  <c r="BK182" i="8" s="1"/>
  <c r="BK210" i="8" a="1"/>
  <c r="BK210" i="8" s="1"/>
  <c r="BK169" i="8" a="1"/>
  <c r="BK169" i="8" s="1"/>
  <c r="BK167" i="8" a="1"/>
  <c r="BK167" i="8" s="1"/>
  <c r="BK195" i="8" a="1"/>
  <c r="BK195" i="8" s="1"/>
  <c r="BK177" i="8" a="1"/>
  <c r="BK177" i="8" s="1"/>
  <c r="BK171" i="8" a="1"/>
  <c r="BK171" i="8" s="1"/>
  <c r="BK185" i="8" a="1"/>
  <c r="BK185" i="8" s="1"/>
  <c r="BK199" i="8" a="1"/>
  <c r="BK199" i="8" s="1"/>
  <c r="BK170" i="8" a="1"/>
  <c r="BK170" i="8" s="1"/>
  <c r="BK204" i="8" a="1"/>
  <c r="BK204" i="8" s="1"/>
  <c r="BK194" i="8" a="1"/>
  <c r="BK194" i="8" s="1"/>
  <c r="BK207" i="8" a="1"/>
  <c r="BK207" i="8" s="1"/>
  <c r="BK200" i="8" a="1"/>
  <c r="BK200" i="8" s="1"/>
  <c r="BK198" i="8" a="1"/>
  <c r="BK198" i="8" s="1"/>
  <c r="BK178" i="8" a="1"/>
  <c r="BK178" i="8" s="1"/>
  <c r="BK174" i="8" a="1"/>
  <c r="BK174" i="8" s="1"/>
  <c r="BK186" i="8" a="1"/>
  <c r="BK186" i="8" s="1"/>
  <c r="BK179" i="8" a="1"/>
  <c r="BK179" i="8" s="1"/>
  <c r="BK183" i="8" a="1"/>
  <c r="BK183" i="8" s="1"/>
  <c r="BK192" i="8" a="1"/>
  <c r="BK192" i="8" s="1"/>
  <c r="BK211" i="8" a="1"/>
  <c r="BK211" i="8" s="1"/>
  <c r="BK181" i="8" a="1"/>
  <c r="BK181" i="8" s="1"/>
  <c r="BK164" i="8" a="1"/>
  <c r="BK164" i="8" s="1"/>
  <c r="BK165" i="8" a="1"/>
  <c r="BK165" i="8" s="1"/>
  <c r="BJ340" i="8" a="1"/>
  <c r="BJ340" i="8" s="1"/>
  <c r="BJ349" i="8" a="1"/>
  <c r="BJ349" i="8" s="1"/>
  <c r="BJ358" i="8" a="1"/>
  <c r="BJ358" i="8" s="1"/>
  <c r="BJ363" i="8" a="1"/>
  <c r="BJ363" i="8" s="1"/>
  <c r="BJ372" i="8" a="1"/>
  <c r="BJ372" i="8" s="1"/>
  <c r="BJ381" i="8" a="1"/>
  <c r="BJ381" i="8" s="1"/>
  <c r="BJ347" i="8" a="1"/>
  <c r="BJ347" i="8" s="1"/>
  <c r="BJ352" i="8" a="1"/>
  <c r="BJ352" i="8" s="1"/>
  <c r="BJ357" i="8" a="1"/>
  <c r="BJ357" i="8" s="1"/>
  <c r="BJ362" i="8" a="1"/>
  <c r="BJ362" i="8" s="1"/>
  <c r="BJ368" i="8" a="1"/>
  <c r="BJ368" i="8" s="1"/>
  <c r="BJ373" i="8" a="1"/>
  <c r="BJ373" i="8" s="1"/>
  <c r="BJ378" i="8" a="1"/>
  <c r="BJ378" i="8" s="1"/>
  <c r="BJ343" i="8" a="1"/>
  <c r="BJ343" i="8" s="1"/>
  <c r="BJ348" i="8" a="1"/>
  <c r="BJ348" i="8" s="1"/>
  <c r="BJ353" i="8" a="1"/>
  <c r="BJ353" i="8" s="1"/>
  <c r="BJ359" i="8" a="1"/>
  <c r="BJ359" i="8" s="1"/>
  <c r="BJ364" i="8" a="1"/>
  <c r="BJ364" i="8" s="1"/>
  <c r="BJ369" i="8" a="1"/>
  <c r="BJ369" i="8" s="1"/>
  <c r="BJ374" i="8" a="1"/>
  <c r="BJ374" i="8" s="1"/>
  <c r="BJ338" i="8" a="1"/>
  <c r="BJ338" i="8" s="1"/>
  <c r="BJ354" i="8" a="1"/>
  <c r="BJ354" i="8" s="1"/>
  <c r="BJ345" i="8" a="1"/>
  <c r="BJ345" i="8" s="1"/>
  <c r="BJ350" i="8" a="1"/>
  <c r="BJ350" i="8" s="1"/>
  <c r="BJ371" i="8" a="1"/>
  <c r="BJ371" i="8" s="1"/>
  <c r="BJ376" i="8" a="1"/>
  <c r="BJ376" i="8" s="1"/>
  <c r="BJ336" i="8" a="1"/>
  <c r="BJ336" i="8" s="1"/>
  <c r="BJ341" i="8" a="1"/>
  <c r="BJ341" i="8" s="1"/>
  <c r="BJ346" i="8" a="1"/>
  <c r="BJ346" i="8" s="1"/>
  <c r="BJ367" i="8" a="1"/>
  <c r="BJ367" i="8" s="1"/>
  <c r="BJ383" i="8" a="1"/>
  <c r="BJ383" i="8" s="1"/>
  <c r="BJ337" i="8" a="1"/>
  <c r="BJ337" i="8" s="1"/>
  <c r="BJ351" i="8" a="1"/>
  <c r="BJ351" i="8" s="1"/>
  <c r="BJ365" i="8" a="1"/>
  <c r="BJ365" i="8" s="1"/>
  <c r="BJ377" i="8" a="1"/>
  <c r="BJ377" i="8" s="1"/>
  <c r="BJ355" i="8" a="1"/>
  <c r="BJ355" i="8" s="1"/>
  <c r="BJ380" i="8" a="1"/>
  <c r="BJ380" i="8" s="1"/>
  <c r="BJ342" i="8" a="1"/>
  <c r="BJ342" i="8" s="1"/>
  <c r="BJ356" i="8" a="1"/>
  <c r="BJ356" i="8" s="1"/>
  <c r="BJ370" i="8" a="1"/>
  <c r="BJ370" i="8" s="1"/>
  <c r="BJ344" i="8" a="1"/>
  <c r="BJ344" i="8" s="1"/>
  <c r="BJ382" i="8" a="1"/>
  <c r="BJ382" i="8" s="1"/>
  <c r="BJ360" i="8" a="1"/>
  <c r="BJ360" i="8" s="1"/>
  <c r="BJ361" i="8" a="1"/>
  <c r="BJ361" i="8" s="1"/>
  <c r="BJ366" i="8" a="1"/>
  <c r="BJ366" i="8" s="1"/>
  <c r="BJ375" i="8" a="1"/>
  <c r="BJ375" i="8" s="1"/>
  <c r="BJ379" i="8" a="1"/>
  <c r="BJ379" i="8" s="1"/>
  <c r="BJ339" i="8" a="1"/>
  <c r="BJ339"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1" i="8" a="1"/>
  <c r="BE221" i="8" s="1"/>
  <c r="BE246" i="8" a="1"/>
  <c r="BE246" i="8" s="1"/>
  <c r="BE224" i="8" a="1"/>
  <c r="BE224" i="8" s="1"/>
  <c r="BE264" i="8" a="1"/>
  <c r="BE264" i="8" s="1"/>
  <c r="BE242" i="8" a="1"/>
  <c r="BE242" i="8" s="1"/>
  <c r="BE227" i="8" a="1"/>
  <c r="BE227" i="8" s="1"/>
  <c r="BE260" i="8" a="1"/>
  <c r="BE260" i="8" s="1"/>
  <c r="BE253" i="8" a="1"/>
  <c r="BE253" i="8" s="1"/>
  <c r="BE247" i="8" a="1"/>
  <c r="BE247" i="8" s="1"/>
  <c r="BE240" i="8" a="1"/>
  <c r="BE240" i="8" s="1"/>
  <c r="BE233" i="8" a="1"/>
  <c r="BE233" i="8" s="1"/>
  <c r="BE226" i="8" a="1"/>
  <c r="BE226" i="8" s="1"/>
  <c r="BE220" i="8" a="1"/>
  <c r="BE220" i="8" s="1"/>
  <c r="BE261" i="8" a="1"/>
  <c r="BE261" i="8" s="1"/>
  <c r="BE254" i="8" a="1"/>
  <c r="BE254" i="8" s="1"/>
  <c r="BE234" i="8" a="1"/>
  <c r="BE234" i="8" s="1"/>
  <c r="BE235" i="8" a="1"/>
  <c r="BE235" i="8" s="1"/>
  <c r="BE228" i="8" a="1"/>
  <c r="BE228" i="8" s="1"/>
  <c r="BE262" i="8" a="1"/>
  <c r="BE262" i="8" s="1"/>
  <c r="BE255" i="8" a="1"/>
  <c r="BE255" i="8" s="1"/>
  <c r="BE248" i="8" a="1"/>
  <c r="BE248" i="8" s="1"/>
  <c r="BE241" i="8" a="1"/>
  <c r="BE241" i="8" s="1"/>
  <c r="BE243" i="8" a="1"/>
  <c r="BE243" i="8" s="1"/>
  <c r="BE252" i="8" a="1"/>
  <c r="BE252" i="8" s="1"/>
  <c r="BE225" i="8" a="1"/>
  <c r="BE225" i="8" s="1"/>
  <c r="BE250" i="8" a="1"/>
  <c r="BE250" i="8" s="1"/>
  <c r="BE219" i="8" a="1"/>
  <c r="BE219" i="8" s="1"/>
  <c r="BE229" i="8" a="1"/>
  <c r="BE229" i="8" s="1"/>
  <c r="BE238" i="8" a="1"/>
  <c r="BE238" i="8" s="1"/>
  <c r="BE263" i="8" a="1"/>
  <c r="BE263" i="8" s="1"/>
  <c r="BE249" i="8" a="1"/>
  <c r="BE249" i="8" s="1"/>
  <c r="BE258" i="8" a="1"/>
  <c r="BE258" i="8" s="1"/>
  <c r="BE236" i="8" a="1"/>
  <c r="BE236" i="8" s="1"/>
  <c r="BE245" i="8" a="1"/>
  <c r="BE245" i="8" s="1"/>
  <c r="BE223" i="8" a="1"/>
  <c r="BE223" i="8" s="1"/>
  <c r="BE230" i="8" a="1"/>
  <c r="BE230" i="8" s="1"/>
  <c r="BE239" i="8" a="1"/>
  <c r="BE239" i="8" s="1"/>
  <c r="BE266" i="8" a="1"/>
  <c r="BE266" i="8" s="1"/>
  <c r="BE231" i="8" a="1"/>
  <c r="BE231" i="8" s="1"/>
  <c r="BE251" i="8" a="1"/>
  <c r="BE251" i="8" s="1"/>
  <c r="BE232" i="8" a="1"/>
  <c r="BE232" i="8" s="1"/>
  <c r="BE259" i="8" a="1"/>
  <c r="BE259" i="8" s="1"/>
  <c r="BE237" i="8" a="1"/>
  <c r="BE237" i="8" s="1"/>
  <c r="BE256" i="8" a="1"/>
  <c r="BE256" i="8" s="1"/>
  <c r="BE257" i="8" a="1"/>
  <c r="BE257" i="8" s="1"/>
  <c r="BE222" i="8" a="1"/>
  <c r="BE222" i="8" s="1"/>
  <c r="BE265" i="8" a="1"/>
  <c r="BE265" i="8" s="1"/>
  <c r="BE244" i="8" a="1"/>
  <c r="BE244"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60" i="8" a="1"/>
  <c r="E260" i="8" s="1"/>
  <c r="E233" i="8" a="1"/>
  <c r="E233" i="8" s="1"/>
  <c r="E230" i="8" a="1"/>
  <c r="E230" i="8" s="1"/>
  <c r="E221" i="8" a="1"/>
  <c r="E221" i="8" s="1"/>
  <c r="E248" i="8" a="1"/>
  <c r="E248" i="8" s="1"/>
  <c r="E236" i="8" a="1"/>
  <c r="E236" i="8" s="1"/>
  <c r="E250" i="8" a="1"/>
  <c r="E250" i="8" s="1"/>
  <c r="E240" i="8" a="1"/>
  <c r="E240" i="8" s="1"/>
  <c r="E258" i="8" a="1"/>
  <c r="E258" i="8" s="1"/>
  <c r="E244" i="8" a="1"/>
  <c r="E244" i="8" s="1"/>
  <c r="E246" i="8" a="1"/>
  <c r="E246" i="8" s="1"/>
  <c r="E241" i="8" a="1"/>
  <c r="E241" i="8" s="1"/>
  <c r="E262" i="8" a="1"/>
  <c r="E262" i="8" s="1"/>
  <c r="E256" i="8" a="1"/>
  <c r="E256" i="8" s="1"/>
  <c r="E220" i="8" a="1"/>
  <c r="E220" i="8" s="1"/>
  <c r="E257" i="8" a="1"/>
  <c r="E257" i="8" s="1"/>
  <c r="E261" i="8" a="1"/>
  <c r="E261" i="8" s="1"/>
  <c r="E224" i="8" a="1"/>
  <c r="E224" i="8" s="1"/>
  <c r="E219" i="8" a="1"/>
  <c r="E219" i="8" s="1"/>
  <c r="E252" i="8" a="1"/>
  <c r="E252" i="8" s="1"/>
  <c r="E249" i="8" a="1"/>
  <c r="E249" i="8" s="1"/>
  <c r="E247" i="8" a="1"/>
  <c r="E247" i="8" s="1"/>
  <c r="E226" i="8" a="1"/>
  <c r="E226" i="8" s="1"/>
  <c r="E266" i="8" a="1"/>
  <c r="E266" i="8" s="1"/>
  <c r="E238" i="8" a="1"/>
  <c r="E238"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K339" i="8" a="1"/>
  <c r="BK339" i="8" s="1"/>
  <c r="BK343" i="8" a="1"/>
  <c r="BK343" i="8" s="1"/>
  <c r="BK347" i="8" a="1"/>
  <c r="BK347" i="8" s="1"/>
  <c r="BK351" i="8" a="1"/>
  <c r="BK351" i="8" s="1"/>
  <c r="BK355" i="8" a="1"/>
  <c r="BK355" i="8" s="1"/>
  <c r="BK359" i="8" a="1"/>
  <c r="BK359" i="8" s="1"/>
  <c r="BK363" i="8" a="1"/>
  <c r="BK363" i="8" s="1"/>
  <c r="BK367" i="8" a="1"/>
  <c r="BK367" i="8" s="1"/>
  <c r="BK371" i="8" a="1"/>
  <c r="BK371" i="8" s="1"/>
  <c r="BK375" i="8" a="1"/>
  <c r="BK375" i="8" s="1"/>
  <c r="BK379" i="8" a="1"/>
  <c r="BK379" i="8" s="1"/>
  <c r="BK383" i="8" a="1"/>
  <c r="BK383" i="8" s="1"/>
  <c r="BK338" i="8" a="1"/>
  <c r="BK338" i="8" s="1"/>
  <c r="BK352" i="8" a="1"/>
  <c r="BK352" i="8" s="1"/>
  <c r="BK361" i="8" a="1"/>
  <c r="BK361" i="8" s="1"/>
  <c r="BK370" i="8" a="1"/>
  <c r="BK370" i="8" s="1"/>
  <c r="BK364" i="8" a="1"/>
  <c r="BK364" i="8" s="1"/>
  <c r="BK369" i="8" a="1"/>
  <c r="BK369" i="8" s="1"/>
  <c r="BK374" i="8" a="1"/>
  <c r="BK374" i="8" s="1"/>
  <c r="BK380" i="8" a="1"/>
  <c r="BK380" i="8" s="1"/>
  <c r="BK360" i="8" a="1"/>
  <c r="BK360" i="8" s="1"/>
  <c r="BK365" i="8" a="1"/>
  <c r="BK365" i="8" s="1"/>
  <c r="BK376" i="8" a="1"/>
  <c r="BK376" i="8" s="1"/>
  <c r="BK381" i="8" a="1"/>
  <c r="BK381" i="8" s="1"/>
  <c r="BK340" i="8" a="1"/>
  <c r="BK340" i="8" s="1"/>
  <c r="BK345" i="8" a="1"/>
  <c r="BK345" i="8" s="1"/>
  <c r="BK350" i="8" a="1"/>
  <c r="BK350" i="8" s="1"/>
  <c r="BK366" i="8" a="1"/>
  <c r="BK366" i="8" s="1"/>
  <c r="BK336" i="8" a="1"/>
  <c r="BK336" i="8" s="1"/>
  <c r="BK341" i="8" a="1"/>
  <c r="BK341" i="8" s="1"/>
  <c r="BK346" i="8" a="1"/>
  <c r="BK346" i="8" s="1"/>
  <c r="BK357" i="8" a="1"/>
  <c r="BK357" i="8" s="1"/>
  <c r="BK362" i="8" a="1"/>
  <c r="BK362" i="8" s="1"/>
  <c r="BK337" i="8" a="1"/>
  <c r="BK337" i="8" s="1"/>
  <c r="BK342" i="8" a="1"/>
  <c r="BK342" i="8" s="1"/>
  <c r="BK348" i="8" a="1"/>
  <c r="BK348" i="8" s="1"/>
  <c r="BK353" i="8" a="1"/>
  <c r="BK353" i="8" s="1"/>
  <c r="BK358" i="8" a="1"/>
  <c r="BK358" i="8" s="1"/>
  <c r="BK356" i="8" a="1"/>
  <c r="BK356" i="8" s="1"/>
  <c r="BK344" i="8" a="1"/>
  <c r="BK344" i="8" s="1"/>
  <c r="BK372" i="8" a="1"/>
  <c r="BK372" i="8" s="1"/>
  <c r="BK349" i="8" a="1"/>
  <c r="BK349" i="8" s="1"/>
  <c r="BK377" i="8" a="1"/>
  <c r="BK377" i="8" s="1"/>
  <c r="BK378" i="8" a="1"/>
  <c r="BK378" i="8" s="1"/>
  <c r="BK354" i="8" a="1"/>
  <c r="BK354" i="8" s="1"/>
  <c r="BK368" i="8" a="1"/>
  <c r="BK368" i="8" s="1"/>
  <c r="BK373" i="8" a="1"/>
  <c r="BK373" i="8" s="1"/>
  <c r="BK382" i="8" a="1"/>
  <c r="BK382" i="8" s="1"/>
  <c r="BF338" i="8" a="1"/>
  <c r="BF338" i="8" s="1"/>
  <c r="BF347" i="8" a="1"/>
  <c r="BF347" i="8" s="1"/>
  <c r="BF356" i="8" a="1"/>
  <c r="BF356" i="8" s="1"/>
  <c r="BF361" i="8" a="1"/>
  <c r="BF361" i="8" s="1"/>
  <c r="BF370" i="8" a="1"/>
  <c r="BF370" i="8" s="1"/>
  <c r="BF379" i="8" a="1"/>
  <c r="BF379" i="8" s="1"/>
  <c r="BF341" i="8" a="1"/>
  <c r="BF341" i="8" s="1"/>
  <c r="BF346" i="8" a="1"/>
  <c r="BF346" i="8" s="1"/>
  <c r="BF351" i="8" a="1"/>
  <c r="BF351" i="8" s="1"/>
  <c r="BF357" i="8" a="1"/>
  <c r="BF357" i="8" s="1"/>
  <c r="BF362" i="8" a="1"/>
  <c r="BF362" i="8" s="1"/>
  <c r="BF367" i="8" a="1"/>
  <c r="BF367" i="8" s="1"/>
  <c r="BF372" i="8" a="1"/>
  <c r="BF372" i="8" s="1"/>
  <c r="BF337" i="8" a="1"/>
  <c r="BF337" i="8" s="1"/>
  <c r="BF342" i="8" a="1"/>
  <c r="BF342" i="8" s="1"/>
  <c r="BF353" i="8" a="1"/>
  <c r="BF353" i="8" s="1"/>
  <c r="BF358" i="8" a="1"/>
  <c r="BF358" i="8" s="1"/>
  <c r="BF363" i="8" a="1"/>
  <c r="BF363" i="8" s="1"/>
  <c r="BF368" i="8" a="1"/>
  <c r="BF368" i="8" s="1"/>
  <c r="BF339" i="8" a="1"/>
  <c r="BF339" i="8" s="1"/>
  <c r="BF344" i="8" a="1"/>
  <c r="BF344" i="8" s="1"/>
  <c r="BF340" i="8" a="1"/>
  <c r="BF340" i="8" s="1"/>
  <c r="BF377" i="8" a="1"/>
  <c r="BF377" i="8" s="1"/>
  <c r="BF382" i="8" a="1"/>
  <c r="BF382" i="8" s="1"/>
  <c r="BF349" i="8" a="1"/>
  <c r="BF349" i="8" s="1"/>
  <c r="BF359" i="8" a="1"/>
  <c r="BF359" i="8" s="1"/>
  <c r="BF350" i="8" a="1"/>
  <c r="BF350" i="8" s="1"/>
  <c r="BF369" i="8" a="1"/>
  <c r="BF369" i="8" s="1"/>
  <c r="BF376" i="8" a="1"/>
  <c r="BF376" i="8" s="1"/>
  <c r="BF343" i="8" a="1"/>
  <c r="BF343" i="8" s="1"/>
  <c r="BF354" i="8" a="1"/>
  <c r="BF354" i="8" s="1"/>
  <c r="BF371" i="8" a="1"/>
  <c r="BF371" i="8" s="1"/>
  <c r="BF380" i="8" a="1"/>
  <c r="BF380" i="8" s="1"/>
  <c r="BF345" i="8" a="1"/>
  <c r="BF345" i="8" s="1"/>
  <c r="BF355" i="8" a="1"/>
  <c r="BF355" i="8" s="1"/>
  <c r="BF364" i="8" a="1"/>
  <c r="BF364" i="8" s="1"/>
  <c r="BF373" i="8" a="1"/>
  <c r="BF373" i="8" s="1"/>
  <c r="BF381" i="8" a="1"/>
  <c r="BF381" i="8" s="1"/>
  <c r="BF336" i="8" a="1"/>
  <c r="BF336" i="8" s="1"/>
  <c r="BF365" i="8" a="1"/>
  <c r="BF365" i="8" s="1"/>
  <c r="BF374" i="8" a="1"/>
  <c r="BF374" i="8" s="1"/>
  <c r="BF375" i="8" a="1"/>
  <c r="BF375" i="8" s="1"/>
  <c r="BF378" i="8" a="1"/>
  <c r="BF378" i="8" s="1"/>
  <c r="BF348" i="8" a="1"/>
  <c r="BF348" i="8" s="1"/>
  <c r="BF383" i="8" a="1"/>
  <c r="BF383" i="8" s="1"/>
  <c r="BF352" i="8" a="1"/>
  <c r="BF352" i="8" s="1"/>
  <c r="BF360" i="8" a="1"/>
  <c r="BF360" i="8" s="1"/>
  <c r="BF366" i="8" a="1"/>
  <c r="BF366"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tc={0C68ED5C-86C3-8648-B4F4-5942BF174188}</author>
  </authors>
  <commentList>
    <comment ref="B3" authorId="0" shapeId="0" xr:uid="{0C68ED5C-86C3-8648-B4F4-5942BF174188}">
      <text>
        <t>[Threaded comment]
Your version of Excel allows you to read this threaded comment; however, any edits to it will get removed if the file is opened in a newer version of Excel. Learn more: https://go.microsoft.com/fwlink/?linkid=870924
Comment:
    Date to be updated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<sst xmlns="http://schemas.openxmlformats.org/spreadsheetml/2006/main" count="3635" uniqueCount="1355">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</sst>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abSelected="1" zoomScaleNormal="100" workbookViewId="0">
      <selection activeCell="C1" sqref="C1"/>
    </sheetView>
  </sheetViews>
  <sheetFormatPr baseColWidth="10" defaultColWidth="10.5" defaultRowHeight="16" x14ac:dyDescent="0.2"/>
  <cols>
    <col min="1" max="1" width="1.6640625" style="161" customWidth="1"/>
    <col min="2" max="2" width="14.33203125" style="219"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2" t="s">
        <v>1348</v>
      </c>
      <c r="C2" s="233"/>
      <c r="D2" s="160"/>
      <c r="E2" s="160"/>
      <c r="F2" s="160"/>
    </row>
    <row r="3" spans="1:8" ht="20" customHeight="1" x14ac:dyDescent="0.15">
      <c r="A3" s="160"/>
      <c r="B3" s="232" t="s">
        <v>1354</v>
      </c>
      <c r="C3" s="233"/>
      <c r="D3" s="160"/>
      <c r="E3" s="160"/>
      <c r="F3" s="160"/>
    </row>
    <row r="4" spans="1:8" ht="56" customHeight="1" x14ac:dyDescent="0.3">
      <c r="A4" s="160"/>
      <c r="B4" s="234" t="s">
        <v>0</v>
      </c>
      <c r="C4" s="234"/>
      <c r="D4" s="234"/>
      <c r="E4" s="234"/>
      <c r="F4" s="234"/>
      <c r="G4" s="234"/>
      <c r="H4" s="234"/>
    </row>
    <row r="5" spans="1:8" x14ac:dyDescent="0.15">
      <c r="A5" s="160"/>
      <c r="B5" s="220" t="s">
        <v>1</v>
      </c>
      <c r="C5" s="226" t="s">
        <v>2</v>
      </c>
      <c r="D5" s="160"/>
      <c r="E5" s="160"/>
      <c r="F5" s="160"/>
    </row>
    <row r="6" spans="1:8" x14ac:dyDescent="0.2">
      <c r="A6" s="160"/>
      <c r="B6" s="221"/>
      <c r="C6" s="227"/>
      <c r="D6" s="160"/>
      <c r="E6" s="160"/>
      <c r="F6" s="160"/>
    </row>
    <row r="7" spans="1:8" ht="26.25" customHeight="1" x14ac:dyDescent="0.15">
      <c r="A7" s="160"/>
      <c r="B7" s="220" t="s">
        <v>3</v>
      </c>
      <c r="C7" s="228" t="s">
        <v>4</v>
      </c>
      <c r="D7" s="160"/>
      <c r="E7" s="160"/>
      <c r="F7" s="160"/>
    </row>
    <row r="8" spans="1:8" x14ac:dyDescent="0.2">
      <c r="B8" s="222"/>
      <c r="C8" s="167"/>
    </row>
    <row r="9" spans="1:8" ht="126" customHeight="1" x14ac:dyDescent="0.15">
      <c r="B9" s="220" t="s">
        <v>5</v>
      </c>
      <c r="C9" s="229" t="s">
        <v>1350</v>
      </c>
    </row>
    <row r="10" spans="1:8" ht="20.25" customHeight="1" x14ac:dyDescent="0.2">
      <c r="B10" s="222"/>
      <c r="C10" s="167"/>
    </row>
    <row r="11" spans="1:8" ht="141.75" customHeight="1" x14ac:dyDescent="0.15">
      <c r="B11" s="220" t="s">
        <v>6</v>
      </c>
      <c r="C11" s="230" t="s">
        <v>1351</v>
      </c>
    </row>
    <row r="12" spans="1:8" ht="20.25" customHeight="1" x14ac:dyDescent="0.2">
      <c r="B12" s="222"/>
      <c r="C12" s="167"/>
    </row>
    <row r="13" spans="1:8" ht="232.5" customHeight="1" x14ac:dyDescent="0.15">
      <c r="B13" s="220" t="s">
        <v>7</v>
      </c>
      <c r="C13" s="229" t="s">
        <v>1352</v>
      </c>
    </row>
    <row r="14" spans="1:8" ht="23.25" customHeight="1" x14ac:dyDescent="0.15">
      <c r="B14" s="223"/>
      <c r="C14" s="231"/>
    </row>
    <row r="15" spans="1:8" ht="169.5" customHeight="1" x14ac:dyDescent="0.15">
      <c r="B15" s="220" t="s">
        <v>8</v>
      </c>
      <c r="C15" s="229" t="s">
        <v>1353</v>
      </c>
    </row>
    <row r="16" spans="1:8" x14ac:dyDescent="0.2">
      <c r="B16" s="222"/>
      <c r="G16" s="224"/>
    </row>
    <row r="17" spans="2:7" x14ac:dyDescent="0.2">
      <c r="B17" s="222"/>
    </row>
    <row r="18" spans="2:7" x14ac:dyDescent="0.2">
      <c r="B18" s="222"/>
      <c r="G18" s="225"/>
    </row>
    <row r="19" spans="2:7" x14ac:dyDescent="0.2">
      <c r="B19" s="222"/>
    </row>
    <row r="20" spans="2:7" x14ac:dyDescent="0.2">
      <c r="B20" s="222"/>
      <c r="G20" s="225"/>
    </row>
    <row r="21" spans="2:7" x14ac:dyDescent="0.2">
      <c r="B21" s="222"/>
    </row>
    <row r="22" spans="2:7" x14ac:dyDescent="0.2">
      <c r="B22" s="222"/>
      <c r="G22" s="225"/>
    </row>
    <row r="23" spans="2:7" x14ac:dyDescent="0.2">
      <c r="B23" s="222"/>
    </row>
    <row r="24" spans="2:7" x14ac:dyDescent="0.2">
      <c r="B24" s="222"/>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18" activePane="bottomRight" state="frozen"/>
      <selection pane="topRight" activeCell="C1" sqref="C1"/>
      <selection pane="bottomLeft" activeCell="A3" sqref="A3"/>
      <selection pane="bottomRight" activeCell="G34" sqref="G34:I34"/>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26" t="s">
        <v>9</v>
      </c>
      <c r="B1" s="59"/>
      <c r="C1" s="148"/>
      <c r="D1" s="148"/>
      <c r="E1" s="149"/>
    </row>
    <row r="2" spans="1:5" s="14" customFormat="1" ht="14" x14ac:dyDescent="0.2">
      <c r="A2" s="32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923</v>
      </c>
    </row>
    <row r="8" spans="1:5" s="14" customFormat="1" x14ac:dyDescent="0.15">
      <c r="B8" s="59" t="s">
        <v>21</v>
      </c>
      <c r="C8" s="14" t="s">
        <v>22</v>
      </c>
      <c r="D8" s="14" t="s">
        <v>23</v>
      </c>
    </row>
    <row r="9" spans="1:5" s="14" customFormat="1" x14ac:dyDescent="0.15">
      <c r="B9" s="59"/>
      <c r="C9" s="147">
        <v>43466</v>
      </c>
      <c r="D9" s="147" t="s">
        <v>1329</v>
      </c>
      <c r="E9" s="14" t="s">
        <v>24</v>
      </c>
    </row>
    <row r="10" spans="1:5" s="14" customFormat="1" x14ac:dyDescent="0.15">
      <c r="B10" s="59" t="s">
        <v>25</v>
      </c>
      <c r="C10" s="14" t="s">
        <v>22</v>
      </c>
      <c r="D10" s="14" t="s">
        <v>23</v>
      </c>
    </row>
    <row r="11" spans="1:5" s="14" customFormat="1" x14ac:dyDescent="0.15">
      <c r="B11" s="59" t="s">
        <v>26</v>
      </c>
      <c r="C11" s="147">
        <v>43466</v>
      </c>
      <c r="D11" s="147" t="s">
        <v>1330</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5" t="s">
        <v>5</v>
      </c>
      <c r="B20" s="11" t="s">
        <v>38</v>
      </c>
      <c r="C20" s="88" t="s">
        <v>39</v>
      </c>
      <c r="E20" s="94" t="s">
        <v>40</v>
      </c>
      <c r="O20" s="57"/>
    </row>
    <row r="21" spans="1:41 16384:16384" s="14" customFormat="1" x14ac:dyDescent="0.15">
      <c r="A21" s="285"/>
      <c r="B21" s="17"/>
    </row>
    <row r="22" spans="1:41 16384:16384" x14ac:dyDescent="0.15">
      <c r="A22" s="285"/>
      <c r="C22" s="318" t="s">
        <v>1331</v>
      </c>
      <c r="D22" s="319"/>
      <c r="E22" s="320"/>
      <c r="G22" s="309" t="s">
        <v>42</v>
      </c>
      <c r="H22" s="310"/>
      <c r="I22" s="311"/>
      <c r="K22" s="309" t="s">
        <v>42</v>
      </c>
      <c r="L22" s="310"/>
      <c r="M22" s="311"/>
      <c r="O22" s="309" t="s">
        <v>42</v>
      </c>
      <c r="P22" s="310"/>
      <c r="Q22" s="311"/>
      <c r="S22" s="309" t="s">
        <v>42</v>
      </c>
      <c r="T22" s="310"/>
      <c r="U22" s="311"/>
      <c r="W22" s="309" t="s">
        <v>42</v>
      </c>
      <c r="X22" s="310"/>
      <c r="Y22" s="311"/>
      <c r="AA22" s="309" t="s">
        <v>42</v>
      </c>
      <c r="AB22" s="310"/>
      <c r="AC22" s="311"/>
      <c r="AE22" s="309" t="s">
        <v>42</v>
      </c>
      <c r="AF22" s="310"/>
      <c r="AG22" s="311"/>
      <c r="AI22" s="309" t="s">
        <v>42</v>
      </c>
      <c r="AJ22" s="310"/>
      <c r="AK22" s="311"/>
      <c r="AM22" s="309" t="s">
        <v>42</v>
      </c>
      <c r="AN22" s="310"/>
      <c r="AO22" s="311"/>
    </row>
    <row r="23" spans="1:41 16384:16384" ht="12" x14ac:dyDescent="0.15">
      <c r="A23" s="285"/>
      <c r="B23" s="150" t="str">
        <f>IF(C20="Start with impact category","Select Impact category &gt;&gt;","")</f>
        <v/>
      </c>
      <c r="C23" s="303"/>
      <c r="D23" s="304"/>
      <c r="E23" s="305"/>
      <c r="F23" s="101" t="str">
        <f>IF($B$23="Select Impact category &gt;&gt;", "&gt;&gt;","")</f>
        <v/>
      </c>
      <c r="G23" s="303"/>
      <c r="H23" s="304"/>
      <c r="I23" s="305"/>
      <c r="J23" s="101" t="str">
        <f>IF($B$23="Select Impact category &gt;&gt;", "&gt;&gt;","")</f>
        <v/>
      </c>
      <c r="K23" s="303"/>
      <c r="L23" s="304"/>
      <c r="M23" s="305"/>
      <c r="N23" s="101" t="str">
        <f>IF($B$23="Select Impact category &gt;&gt;", "&gt;&gt;","")</f>
        <v/>
      </c>
      <c r="O23" s="303"/>
      <c r="P23" s="304"/>
      <c r="Q23" s="305"/>
      <c r="R23" s="101" t="str">
        <f>IF($B$23="Select Impact category &gt;&gt;", "&gt;&gt;","")</f>
        <v/>
      </c>
      <c r="S23" s="303"/>
      <c r="T23" s="304"/>
      <c r="U23" s="305"/>
      <c r="V23" s="101" t="str">
        <f>IF($B$23="Select Impact category &gt;&gt;", "&gt;&gt;","")</f>
        <v/>
      </c>
      <c r="W23" s="303"/>
      <c r="X23" s="304"/>
      <c r="Y23" s="305"/>
      <c r="Z23" s="101" t="str">
        <f>IF($B$23="Select Impact category &gt;&gt;", "&gt;&gt;","")</f>
        <v/>
      </c>
      <c r="AA23" s="303"/>
      <c r="AB23" s="304"/>
      <c r="AC23" s="305"/>
      <c r="AD23" s="101" t="str">
        <f>IF($B$23="Select Impact category &gt;&gt;", "&gt;&gt;","")</f>
        <v/>
      </c>
      <c r="AE23" s="303"/>
      <c r="AF23" s="304"/>
      <c r="AG23" s="305"/>
      <c r="AH23" s="101" t="str">
        <f>IF($B$23="Select Impact category &gt;&gt;", "&gt;&gt;","")</f>
        <v/>
      </c>
      <c r="AI23" s="303"/>
      <c r="AJ23" s="304"/>
      <c r="AK23" s="305"/>
      <c r="AL23" s="101" t="str">
        <f>IF($B$23="Select Impact category &gt;&gt;", "&gt;&gt;","")</f>
        <v/>
      </c>
      <c r="AM23" s="303"/>
      <c r="AN23" s="304"/>
      <c r="AO23" s="305"/>
    </row>
    <row r="24" spans="1:41 16384:16384" ht="12.75" customHeight="1" x14ac:dyDescent="0.15">
      <c r="A24" s="285"/>
      <c r="B24" s="150" t="str">
        <f>IF(C20="Start with SDG","Select SDG &gt;&gt;","")</f>
        <v>Select SDG &gt;&gt;</v>
      </c>
      <c r="C24" s="306" t="s">
        <v>129</v>
      </c>
      <c r="D24" s="307"/>
      <c r="E24" s="308"/>
      <c r="F24" s="101" t="str">
        <f>IF($B$24="Select SDG &gt;&gt;","&gt;&gt;","")</f>
        <v>&gt;&gt;</v>
      </c>
      <c r="G24" s="306" t="s">
        <v>43</v>
      </c>
      <c r="H24" s="307"/>
      <c r="I24" s="308"/>
      <c r="J24" s="101" t="str">
        <f>IF($B$24="Select SDG &gt;&gt;","&gt;&gt;","")</f>
        <v>&gt;&gt;</v>
      </c>
      <c r="K24" s="306" t="s">
        <v>122</v>
      </c>
      <c r="L24" s="307"/>
      <c r="M24" s="308"/>
      <c r="N24" s="101" t="str">
        <f>IF($B$24="Select SDG &gt;&gt;","&gt;&gt;","")</f>
        <v>&gt;&gt;</v>
      </c>
      <c r="O24" s="306" t="s">
        <v>128</v>
      </c>
      <c r="P24" s="307"/>
      <c r="Q24" s="308"/>
      <c r="R24" s="101" t="str">
        <f>IF($B$24="Select SDG &gt;&gt;","&gt;&gt;","")</f>
        <v>&gt;&gt;</v>
      </c>
      <c r="S24" s="306"/>
      <c r="T24" s="307"/>
      <c r="U24" s="308"/>
      <c r="V24" s="101" t="str">
        <f>IF($B$24="Select SDG &gt;&gt;","&gt;&gt;","")</f>
        <v>&gt;&gt;</v>
      </c>
      <c r="W24" s="306"/>
      <c r="X24" s="307"/>
      <c r="Y24" s="308"/>
      <c r="Z24" s="101" t="str">
        <f>IF($B$24="Select SDG &gt;&gt;","&gt;&gt;","")</f>
        <v>&gt;&gt;</v>
      </c>
      <c r="AA24" s="306"/>
      <c r="AB24" s="307"/>
      <c r="AC24" s="308"/>
      <c r="AD24" s="101" t="str">
        <f>IF($B$24="Select SDG &gt;&gt;","&gt;&gt;","")</f>
        <v>&gt;&gt;</v>
      </c>
      <c r="AE24" s="306"/>
      <c r="AF24" s="307"/>
      <c r="AG24" s="308"/>
      <c r="AH24" s="101" t="str">
        <f>IF($B$24="Select SDG &gt;&gt;","&gt;&gt;","")</f>
        <v>&gt;&gt;</v>
      </c>
      <c r="AI24" s="306"/>
      <c r="AJ24" s="307"/>
      <c r="AK24" s="308"/>
      <c r="AL24" s="101" t="str">
        <f>IF($B$24="Select SDG &gt;&gt;","&gt;&gt;","")</f>
        <v>&gt;&gt;</v>
      </c>
      <c r="AM24" s="306"/>
      <c r="AN24" s="307"/>
      <c r="AO24" s="30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31"/>
      <c r="D26" s="332"/>
      <c r="E26" s="333"/>
      <c r="F26" s="101" t="str">
        <f>IF($B$26="Select Monitoring indicator &gt;&gt;", "&gt;&gt;","")</f>
        <v/>
      </c>
      <c r="G26" s="303"/>
      <c r="H26" s="304"/>
      <c r="I26" s="305"/>
      <c r="J26" s="101" t="str">
        <f>IF($B$26="Select Monitoring indicator &gt;&gt;","&gt;&gt;","")</f>
        <v/>
      </c>
      <c r="K26" s="303"/>
      <c r="L26" s="304"/>
      <c r="M26" s="305"/>
      <c r="N26" s="101" t="str">
        <f>IF($B$26="Select Monitoring indicator &gt;&gt;","&gt;&gt;","")</f>
        <v/>
      </c>
      <c r="O26" s="303"/>
      <c r="P26" s="304"/>
      <c r="Q26" s="305"/>
      <c r="R26" s="101" t="str">
        <f>IF($B$26="Select Monitoring indicator &gt;&gt;","&gt;&gt;","")</f>
        <v/>
      </c>
      <c r="S26" s="303"/>
      <c r="T26" s="304"/>
      <c r="U26" s="305"/>
      <c r="V26" s="101" t="str">
        <f>IF($B$26="Select Monitoring indicator &gt;&gt;","&gt;&gt;","")</f>
        <v/>
      </c>
      <c r="W26" s="303"/>
      <c r="X26" s="304"/>
      <c r="Y26" s="305"/>
      <c r="Z26" s="101" t="str">
        <f>IF($B$26="Select Monitoring indicator &gt;&gt;","&gt;&gt;","")</f>
        <v/>
      </c>
      <c r="AA26" s="303"/>
      <c r="AB26" s="304"/>
      <c r="AC26" s="305"/>
      <c r="AD26" s="101" t="str">
        <f>IF($B$26="Select Monitoring indicator &gt;&gt;","&gt;&gt;","")</f>
        <v/>
      </c>
      <c r="AE26" s="303"/>
      <c r="AF26" s="304"/>
      <c r="AG26" s="305"/>
      <c r="AH26" s="101" t="str">
        <f>IF($B$26="Select Monitoring indicator &gt;&gt;","&gt;&gt;","")</f>
        <v/>
      </c>
      <c r="AI26" s="303"/>
      <c r="AJ26" s="304"/>
      <c r="AK26" s="305"/>
      <c r="AL26" s="101" t="str">
        <f>IF($B$26="Select Monitoring indicator &gt;&gt;","&gt;&gt;","")</f>
        <v/>
      </c>
      <c r="AM26" s="303"/>
      <c r="AN26" s="304"/>
      <c r="AO26" s="305"/>
    </row>
    <row r="27" spans="1:41 16384:16384" ht="12.75" customHeight="1" x14ac:dyDescent="0.15">
      <c r="B27" s="151" t="str">
        <f>IF(C24&lt;&gt;"","Select Monitoring indicator &gt;&gt;","")</f>
        <v>Select Monitoring indicator &gt;&gt;</v>
      </c>
      <c r="C27" s="300" t="s">
        <v>218</v>
      </c>
      <c r="D27" s="301"/>
      <c r="E27" s="302"/>
      <c r="F27" s="101" t="str">
        <f>IF($B$27="Select Monitoring indicator &gt;&gt;","&gt;&gt;","")</f>
        <v>&gt;&gt;</v>
      </c>
      <c r="G27" s="306" t="s">
        <v>1341</v>
      </c>
      <c r="H27" s="307"/>
      <c r="I27" s="308"/>
      <c r="J27" s="101" t="str">
        <f>IF($B$27="Select Monitoring indicator &gt;&gt;","&gt;&gt;","")</f>
        <v>&gt;&gt;</v>
      </c>
      <c r="K27" s="306" t="s">
        <v>1057</v>
      </c>
      <c r="L27" s="307"/>
      <c r="M27" s="308"/>
      <c r="N27" s="101" t="str">
        <f>IF($B$27="Select Monitoring indicator &gt;&gt;","&gt;&gt;","")</f>
        <v>&gt;&gt;</v>
      </c>
      <c r="O27" s="306" t="s">
        <v>1177</v>
      </c>
      <c r="P27" s="307"/>
      <c r="Q27" s="308"/>
      <c r="R27" s="101" t="str">
        <f>IF($B$27="Select Monitoring indicator &gt;&gt;","&gt;&gt;","")</f>
        <v>&gt;&gt;</v>
      </c>
      <c r="S27" s="306"/>
      <c r="T27" s="307"/>
      <c r="U27" s="308"/>
      <c r="V27" s="101" t="str">
        <f>IF($B$27="Select Monitoring indicator &gt;&gt;","&gt;&gt;","")</f>
        <v>&gt;&gt;</v>
      </c>
      <c r="W27" s="306"/>
      <c r="X27" s="307"/>
      <c r="Y27" s="308"/>
      <c r="Z27" s="101" t="str">
        <f>IF($B$27="Select Monitoring indicator &gt;&gt;","&gt;&gt;","")</f>
        <v>&gt;&gt;</v>
      </c>
      <c r="AA27" s="306"/>
      <c r="AB27" s="307"/>
      <c r="AC27" s="308"/>
      <c r="AD27" s="101" t="str">
        <f>IF($B$27="Select Monitoring indicator &gt;&gt;","&gt;&gt;","")</f>
        <v>&gt;&gt;</v>
      </c>
      <c r="AE27" s="306"/>
      <c r="AF27" s="307"/>
      <c r="AG27" s="308"/>
      <c r="AH27" s="101" t="str">
        <f>IF($B$27="Select Monitoring indicator &gt;&gt;","&gt;&gt;","")</f>
        <v>&gt;&gt;</v>
      </c>
      <c r="AI27" s="306"/>
      <c r="AJ27" s="307"/>
      <c r="AK27" s="308"/>
      <c r="AL27" s="101" t="str">
        <f>IF($B$27="Select Monitoring indicator &gt;&gt;","&gt;&gt;","")</f>
        <v>&gt;&gt;</v>
      </c>
      <c r="AM27" s="306"/>
      <c r="AN27" s="307"/>
      <c r="AO27" s="308"/>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8" t="str" cm="1">
        <f t="array" ref="C30">IFERROR(_xlfn.IFS(C23&lt;&gt;"",IFERROR(INDEX(BA!$J$4:$J$951,MATCH(C26,BA!$P$4:$P$951,0)),""),C24&lt;&gt;"",IFERROR(INDEX(BA!$J$4:$J$951,MATCH(C27,BA!$P$4:$P$951,0)),"")),"")</f>
        <v>GSDM-I13.2.1</v>
      </c>
      <c r="D30" s="283"/>
      <c r="E30" s="299"/>
      <c r="G30" s="298" t="str" cm="1">
        <f t="array" ref="G30">IFERROR(_xlfn.IFS(G23&lt;&gt;"",IFERROR(INDEX(BA!$J$4:$J$951,MATCH(G26,BA!$P$4:$P$951,0)),""),G24&lt;&gt;"",IFERROR(INDEX(BA!$J$4:$J$951,MATCH(G27,BA!$P$4:$P$951,0)),"")),"")</f>
        <v>GSDM-I2.3.2</v>
      </c>
      <c r="H30" s="283"/>
      <c r="I30" s="299"/>
      <c r="K30" s="298" t="str" cm="1">
        <f t="array" ref="K30">IFERROR(_xlfn.IFS(K23&lt;&gt;"",IFERROR(INDEX(BA!$J$4:$J$951,MATCH(K26,BA!$P$4:$P$951,0)),""),K24&lt;&gt;"",IFERROR(INDEX(BA!$J$4:$J$951,MATCH(K27,BA!$P$4:$P$951,0)),"")),"")</f>
        <v>GSDG-I6.1.1</v>
      </c>
      <c r="L30" s="283"/>
      <c r="M30" s="299"/>
      <c r="O30" s="298" t="str" cm="1">
        <f t="array" ref="O30">IFERROR(_xlfn.IFS(O23&lt;&gt;"",IFERROR(INDEX(BA!$J$4:$J$951,MATCH(O26,BA!$P$4:$P$951,0)),""),O24&lt;&gt;"",IFERROR(INDEX(BA!$J$4:$J$951,MATCH(O27,BA!$P$4:$P$951,0)),"")),"")</f>
        <v>GSDG-I12.2.1</v>
      </c>
      <c r="P30" s="283"/>
      <c r="Q30" s="299"/>
      <c r="S30" s="298" t="str" cm="1">
        <f t="array" ref="S30">IFERROR(_xlfn.IFS(S23&lt;&gt;"",IFERROR(INDEX(BA!$J$4:$J$951,MATCH(S26,BA!$P$4:$P$951,0)),""),S24&lt;&gt;"",IFERROR(INDEX(BA!$J$4:$J$951,MATCH(S27,BA!$P$4:$P$951,0)),"")),"")</f>
        <v/>
      </c>
      <c r="T30" s="283"/>
      <c r="U30" s="299"/>
      <c r="W30" s="298" t="str" cm="1">
        <f t="array" ref="W30">IFERROR(_xlfn.IFS(W23&lt;&gt;"",IFERROR(INDEX(BA!$J$4:$J$951,MATCH(W26,BA!$P$4:$P$951,0)),""),W24&lt;&gt;"",IFERROR(INDEX(BA!$J$4:$J$951,MATCH(W27,BA!$P$4:$P$951,0)),"")),"")</f>
        <v/>
      </c>
      <c r="X30" s="283"/>
      <c r="Y30" s="299"/>
      <c r="AA30" s="298" t="str" cm="1">
        <f t="array" ref="AA30">IFERROR(_xlfn.IFS(AA23&lt;&gt;"",IFERROR(INDEX(BA!$J$4:$J$951,MATCH(AA26,BA!$P$4:$P$951,0)),""),AA24&lt;&gt;"",IFERROR(INDEX(BA!$J$4:$J$951,MATCH(AA27,BA!$P$4:$P$951,0)),"")),"")</f>
        <v/>
      </c>
      <c r="AB30" s="283"/>
      <c r="AC30" s="299"/>
      <c r="AE30" s="298" t="str" cm="1">
        <f t="array" ref="AE30">IFERROR(_xlfn.IFS(AE23&lt;&gt;"",IFERROR(INDEX(BA!$J$4:$J$951,MATCH(AE26,BA!$P$4:$P$951,0)),""),AE24&lt;&gt;"",IFERROR(INDEX(BA!$J$4:$J$951,MATCH(AE27,BA!$P$4:$P$951,0)),"")),"")</f>
        <v/>
      </c>
      <c r="AF30" s="283"/>
      <c r="AG30" s="299"/>
      <c r="AI30" s="298" t="str" cm="1">
        <f t="array" ref="AI30">IFERROR(_xlfn.IFS(AI23&lt;&gt;"",IFERROR(INDEX(BA!$J$4:$J$951,MATCH(AI26,BA!$P$4:$P$951,0)),""),AI24&lt;&gt;"",IFERROR(INDEX(BA!$J$4:$J$951,MATCH(AI27,BA!$P$4:$P$951,0)),"")),"")</f>
        <v/>
      </c>
      <c r="AJ30" s="283"/>
      <c r="AK30" s="299"/>
      <c r="AM30" s="298" t="str" cm="1">
        <f t="array" ref="AM30">IFERROR(_xlfn.IFS(AM23&lt;&gt;"",IFERROR(INDEX(BA!$J$4:$J$951,MATCH(AM26,BA!$P$4:$P$951,0)),""),AM24&lt;&gt;"",IFERROR(INDEX(BA!$J$4:$J$951,MATCH(AM27,BA!$P$4:$P$951,0)),"")),"")</f>
        <v/>
      </c>
      <c r="AN30" s="283"/>
      <c r="AO30" s="299"/>
    </row>
    <row r="31" spans="1:41 16384:16384" x14ac:dyDescent="0.15">
      <c r="A31" s="14"/>
      <c r="B31" s="90" t="s">
        <v>50</v>
      </c>
      <c r="C31" s="298" t="str">
        <f>IFERROR(INDEX(BA!$O$4:$O$951,MATCH(C30,BA!$J$4:$J$951,0)),"")</f>
        <v xml:space="preserve">Reduction in GHGs emissions </v>
      </c>
      <c r="D31" s="283"/>
      <c r="E31" s="299"/>
      <c r="G31" s="298" t="str">
        <f>IFERROR(INDEX(BA!$O$4:$O$951,MATCH(G30,BA!$J$4:$J$951,0)),"")</f>
        <v xml:space="preserve">Increased productivity </v>
      </c>
      <c r="H31" s="283"/>
      <c r="I31" s="299"/>
      <c r="K31" s="298" t="str">
        <f>IFERROR(INDEX(BA!$O$4:$O$951,MATCH(K30,BA!$J$4:$J$951,0)),"")</f>
        <v>Access to improved source of water</v>
      </c>
      <c r="L31" s="283"/>
      <c r="M31" s="299"/>
      <c r="O31" s="298">
        <f>IFERROR(INDEX(BA!$O$4:$O$951,MATCH(O30,BA!$J$4:$J$951,0)),"")</f>
        <v>0</v>
      </c>
      <c r="P31" s="283"/>
      <c r="Q31" s="299"/>
      <c r="S31" s="298" t="str">
        <f>IFERROR(INDEX(BA!$O$4:$O$951,MATCH(S30,BA!$J$4:$J$951,0)),"")</f>
        <v/>
      </c>
      <c r="T31" s="283"/>
      <c r="U31" s="299"/>
      <c r="W31" s="298" t="str">
        <f>IFERROR(INDEX(BA!$O$4:$O$951,MATCH(W30,BA!$J$4:$J$951,0)),"")</f>
        <v/>
      </c>
      <c r="X31" s="283"/>
      <c r="Y31" s="299"/>
      <c r="AA31" s="298" t="str">
        <f>IFERROR(INDEX(BA!$O$4:$O$951,MATCH(AA30,BA!$J$4:$J$951,0)),"")</f>
        <v/>
      </c>
      <c r="AB31" s="283"/>
      <c r="AC31" s="299"/>
      <c r="AE31" s="298" t="str">
        <f>IFERROR(INDEX(BA!$O$4:$O$951,MATCH(AE30,BA!$J$4:$J$951,0)),"")</f>
        <v/>
      </c>
      <c r="AF31" s="283"/>
      <c r="AG31" s="299"/>
      <c r="AI31" s="298" t="str">
        <f>IFERROR(INDEX(BA!$O$4:$O$951,MATCH(AI30,BA!$J$4:$J$951,0)),"")</f>
        <v/>
      </c>
      <c r="AJ31" s="283"/>
      <c r="AK31" s="299"/>
      <c r="AM31" s="298" t="str">
        <f>IFERROR(INDEX(BA!$O$4:$O$951,MATCH(AM30,BA!$J$4:$J$951,0)),"")</f>
        <v/>
      </c>
      <c r="AN31" s="283"/>
      <c r="AO31" s="299"/>
    </row>
    <row r="32" spans="1:41 16384:16384" ht="15" customHeight="1" x14ac:dyDescent="0.15">
      <c r="A32" s="14"/>
      <c r="B32" s="90" t="s">
        <v>51</v>
      </c>
      <c r="C32" s="298" t="str">
        <f>IFERROR(INDEX(BA!$L$4:$L$951,MATCH(C30,BA!$J$4:$J$951,0)),"")</f>
        <v>Climate change mitigation</v>
      </c>
      <c r="D32" s="283"/>
      <c r="E32" s="299"/>
      <c r="G32" s="298" t="str">
        <f>IFERROR(INDEX(BA!$L$4:$L$951,MATCH(G30,BA!$J$4:$J$951,0)),"")</f>
        <v>Livelihood</v>
      </c>
      <c r="H32" s="283"/>
      <c r="I32" s="299"/>
      <c r="K32" s="298" t="str">
        <f>IFERROR(INDEX(BA!$L$4:$L$951,MATCH(K30,BA!$J$4:$J$951,0)),"")</f>
        <v>Access to basic services</v>
      </c>
      <c r="L32" s="283"/>
      <c r="M32" s="299"/>
      <c r="O32" s="298">
        <f>IFERROR(INDEX(BA!$L$4:$L$951,MATCH(O30,BA!$J$4:$J$951,0)),"")</f>
        <v>0</v>
      </c>
      <c r="P32" s="283"/>
      <c r="Q32" s="299"/>
      <c r="S32" s="298" t="str">
        <f>IFERROR(INDEX(BA!$L$4:$L$951,MATCH(S30,BA!$J$4:$J$951,0)),"")</f>
        <v/>
      </c>
      <c r="T32" s="283"/>
      <c r="U32" s="299"/>
      <c r="W32" s="298" t="str">
        <f>IFERROR(INDEX(BA!$L$4:$L$951,MATCH(W30,BA!$J$4:$J$951,0)),"")</f>
        <v/>
      </c>
      <c r="X32" s="283"/>
      <c r="Y32" s="299"/>
      <c r="AA32" s="298" t="str">
        <f>IFERROR(INDEX(BA!$L$4:$L$951,MATCH(AA30,BA!$J$4:$J$951,0)),"")</f>
        <v/>
      </c>
      <c r="AB32" s="283"/>
      <c r="AC32" s="299"/>
      <c r="AE32" s="298" t="str">
        <f>IFERROR(INDEX(BA!$L$4:$L$951,MATCH(AE30,BA!$J$4:$J$951,0)),"")</f>
        <v/>
      </c>
      <c r="AF32" s="283"/>
      <c r="AG32" s="299"/>
      <c r="AI32" s="298" t="str">
        <f>IFERROR(INDEX(BA!$L$4:$L$951,MATCH(AI30,BA!$J$4:$J$951,0)),"")</f>
        <v/>
      </c>
      <c r="AJ32" s="283"/>
      <c r="AK32" s="299"/>
      <c r="AM32" s="298" t="str">
        <f>IFERROR(INDEX(BA!$L$4:$L$951,MATCH(AM30,BA!$J$4:$J$951,0)),"")</f>
        <v/>
      </c>
      <c r="AN32" s="283"/>
      <c r="AO32" s="299"/>
    </row>
    <row r="33" spans="1:41" ht="15" customHeight="1" x14ac:dyDescent="0.15">
      <c r="A33" s="14"/>
      <c r="B33" s="90" t="s">
        <v>52</v>
      </c>
      <c r="C33" s="298" t="str">
        <f>IFERROR(INDEX(BA!$M$4:$M$951,MATCH(C30,BA!$J$4:$J$951,0)),"")</f>
        <v>13. Climate action</v>
      </c>
      <c r="D33" s="283"/>
      <c r="E33" s="299"/>
      <c r="G33" s="298" t="str">
        <f>IFERROR(INDEX(BA!$M$4:$M$951,MATCH(G30,BA!$J$4:$J$951,0)),"")</f>
        <v>2. Zero hunger</v>
      </c>
      <c r="H33" s="283"/>
      <c r="I33" s="299"/>
      <c r="K33" s="298" t="str">
        <f>IFERROR(INDEX(BA!$M$4:$M$951,MATCH(K30,BA!$J$4:$J$951,0)),"")</f>
        <v xml:space="preserve">6. Clean water and sanitation </v>
      </c>
      <c r="L33" s="283"/>
      <c r="M33" s="299"/>
      <c r="O33" s="298" t="str">
        <f>IFERROR(INDEX(BA!$M$4:$M$951,MATCH(O30,BA!$J$4:$J$951,0)),"")</f>
        <v xml:space="preserve">12. Responsible consumption and production </v>
      </c>
      <c r="P33" s="283"/>
      <c r="Q33" s="299"/>
      <c r="S33" s="298" t="str">
        <f>IFERROR(INDEX(BA!$M$4:$M$951,MATCH(S30,BA!$J$4:$J$951,0)),"")</f>
        <v/>
      </c>
      <c r="T33" s="283"/>
      <c r="U33" s="299"/>
      <c r="W33" s="298" t="str">
        <f>IFERROR(INDEX(BA!$M$4:$M$951,MATCH(W30,BA!$J$4:$J$951,0)),"")</f>
        <v/>
      </c>
      <c r="X33" s="283"/>
      <c r="Y33" s="299"/>
      <c r="AA33" s="298" t="str">
        <f>IFERROR(INDEX(BA!$M$4:$M$951,MATCH(AA30,BA!$J$4:$J$951,0)),"")</f>
        <v/>
      </c>
      <c r="AB33" s="283"/>
      <c r="AC33" s="299"/>
      <c r="AE33" s="298" t="str">
        <f>IFERROR(INDEX(BA!$M$4:$M$951,MATCH(AE30,BA!$J$4:$J$951,0)),"")</f>
        <v/>
      </c>
      <c r="AF33" s="283"/>
      <c r="AG33" s="299"/>
      <c r="AI33" s="298" t="str">
        <f>IFERROR(INDEX(BA!$M$4:$M$951,MATCH(AI30,BA!$J$4:$J$951,0)),"")</f>
        <v/>
      </c>
      <c r="AJ33" s="283"/>
      <c r="AK33" s="299"/>
      <c r="AM33" s="298" t="str">
        <f>IFERROR(INDEX(BA!$M$4:$M$951,MATCH(AM30,BA!$J$4:$J$951,0)),"")</f>
        <v/>
      </c>
      <c r="AN33" s="283"/>
      <c r="AO33" s="299"/>
    </row>
    <row r="34" spans="1:41" ht="15" customHeight="1" x14ac:dyDescent="0.15">
      <c r="A34" s="14"/>
      <c r="B34" s="90" t="s">
        <v>53</v>
      </c>
      <c r="C34" s="298" t="str">
        <f>IFERROR(INDEX(BA!$N$4:$N$951,MATCH(C30,BA!$J$4:$J$951,0)),"")</f>
        <v>13.2 Integrate climate change measures into national policies, strategies and planning</v>
      </c>
      <c r="D34" s="283"/>
      <c r="E34" s="299"/>
      <c r="G34" s="298"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3"/>
      <c r="I34" s="299"/>
      <c r="K34" s="298" t="str">
        <f>IFERROR(INDEX(BA!$N$4:$N$951,MATCH(K30,BA!$J$4:$J$951,0)),"")</f>
        <v>6.1 By 2030, achieve universal and equitable access to safe and affordable drinking water for all</v>
      </c>
      <c r="L34" s="283"/>
      <c r="M34" s="299"/>
      <c r="O34" s="298" t="str">
        <f>IFERROR(INDEX(BA!$N$4:$N$951,MATCH(O30,BA!$J$4:$J$951,0)),"")</f>
        <v>12.2 By 2030, achieve the sustainable management and efficient use of natural resources</v>
      </c>
      <c r="P34" s="283"/>
      <c r="Q34" s="299"/>
      <c r="S34" s="298" t="str">
        <f>IFERROR(INDEX(BA!$N$4:$N$951,MATCH(S30,BA!$J$4:$J$951,0)),"")</f>
        <v/>
      </c>
      <c r="T34" s="283"/>
      <c r="U34" s="299"/>
      <c r="W34" s="298" t="str">
        <f>IFERROR(INDEX(BA!$N$4:$N$951,MATCH(W30,BA!$J$4:$J$951,0)),"")</f>
        <v/>
      </c>
      <c r="X34" s="283"/>
      <c r="Y34" s="299"/>
      <c r="AA34" s="298" t="str">
        <f>IFERROR(INDEX(BA!$N$4:$N$951,MATCH(AA30,BA!$J$4:$J$951,0)),"")</f>
        <v/>
      </c>
      <c r="AB34" s="283"/>
      <c r="AC34" s="299"/>
      <c r="AE34" s="298" t="str">
        <f>IFERROR(INDEX(BA!$N$4:$N$951,MATCH(AE30,BA!$J$4:$J$951,0)),"")</f>
        <v/>
      </c>
      <c r="AF34" s="283"/>
      <c r="AG34" s="299"/>
      <c r="AI34" s="298" t="str">
        <f>IFERROR(INDEX(BA!$N$4:$N$951,MATCH(AI30,BA!$J$4:$J$951,0)),"")</f>
        <v/>
      </c>
      <c r="AJ34" s="283"/>
      <c r="AK34" s="299"/>
      <c r="AM34" s="298" t="str">
        <f>IFERROR(INDEX(BA!$N$4:$N$951,MATCH(AM30,BA!$J$4:$J$951,0)),"")</f>
        <v/>
      </c>
      <c r="AN34" s="283"/>
      <c r="AO34" s="299"/>
    </row>
    <row r="35" spans="1:41" ht="140.25" customHeight="1" x14ac:dyDescent="0.15">
      <c r="A35" s="14"/>
      <c r="B35" s="90" t="s">
        <v>54</v>
      </c>
      <c r="C35" s="298" t="str">
        <f>IFERROR(INDEX(BA!$Q$4:$Q$951,MATCH($C$30,BA!$J$4:$J$951,0)),"")</f>
        <v>Refers to total amount of greenhouse gases avoided or sequestered during the reporting period.</v>
      </c>
      <c r="D35" s="283"/>
      <c r="E35" s="299"/>
      <c r="G35" s="298" t="str">
        <f>IFERROR(INDEX(BA!$Q$4:$Q$951,MATCH($G$30,BA!$J$4:$J$951,0)),"")</f>
        <v>Refers to change in farmer income due to adoption of measures implemented as part of project activity</v>
      </c>
      <c r="H35" s="283"/>
      <c r="I35" s="299"/>
      <c r="K35" s="298"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3"/>
      <c r="M35" s="299"/>
      <c r="O35" s="298" t="str">
        <f>IFERROR(INDEX(BA!$Q$4:$Q$951,MATCH($O$30,BA!$J$4:$J$951,0)),"")</f>
        <v>NA</v>
      </c>
      <c r="P35" s="283"/>
      <c r="Q35" s="299"/>
      <c r="S35" s="298" t="str">
        <f>IFERROR(INDEX(BA!$Q$4:$Q$951,MATCH($S$30,BA!$J$4:$J$951,0)),"")</f>
        <v/>
      </c>
      <c r="T35" s="283"/>
      <c r="U35" s="299"/>
      <c r="W35" s="298" t="str">
        <f>IFERROR(INDEX(BA!$Q$4:$Q$951,MATCH($W$30,BA!$J$4:$J$951,0)),"")</f>
        <v/>
      </c>
      <c r="X35" s="283"/>
      <c r="Y35" s="299"/>
      <c r="AA35" s="298" t="str">
        <f>IFERROR(INDEX(BA!$Q$4:$Q$951,MATCH($AA$30,BA!$J$4:$J$951,0)),"")</f>
        <v/>
      </c>
      <c r="AB35" s="283"/>
      <c r="AC35" s="299"/>
      <c r="AE35" s="298" t="str">
        <f>IFERROR(INDEX(BA!$Q$4:$Q$951,MATCH($AE$30,BA!$J$4:$J$951,0)),"")</f>
        <v/>
      </c>
      <c r="AF35" s="283"/>
      <c r="AG35" s="299"/>
      <c r="AI35" s="298" t="str">
        <f>IFERROR(INDEX(BA!$Q$4:$Q$951,MATCH($AI$30,BA!$J$4:$J$951,0)),"")</f>
        <v/>
      </c>
      <c r="AJ35" s="283"/>
      <c r="AK35" s="299"/>
      <c r="AM35" s="298" t="str">
        <f>IFERROR(INDEX(BA!$Q$4:$Q$951,MATCH($AM$30,BA!$J$4:$J$951,0)),"")</f>
        <v/>
      </c>
      <c r="AN35" s="283"/>
      <c r="AO35" s="299"/>
    </row>
    <row r="36" spans="1:41" ht="187.5" customHeight="1" x14ac:dyDescent="0.15">
      <c r="A36" s="100" t="s">
        <v>55</v>
      </c>
      <c r="B36" s="91" t="str">
        <f>BA!R3</f>
        <v>Guidance, calculation method and other considerations</v>
      </c>
      <c r="C36" s="298"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3"/>
      <c r="E36" s="299"/>
      <c r="G36" s="298" t="str">
        <f>IFERROR(INDEX(BA!$R$4:$R$951,MATCH($G$30,BA!$J$4:$J$951,0)),"")</f>
        <v>Wherever detailed income surveys are not being conducted, this indicator may be compiled on the basis of the assessment and opinions of a target group of farmers.</v>
      </c>
      <c r="H36" s="283"/>
      <c r="I36" s="299"/>
      <c r="K36" s="298"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3"/>
      <c r="M36" s="299"/>
      <c r="O36" s="298" t="str">
        <f>IFERROR(INDEX(BA!$R$4:$R$951,MATCH($O$30,BA!$J$4:$J$951,0)),"")</f>
        <v>NA</v>
      </c>
      <c r="P36" s="283"/>
      <c r="Q36" s="299"/>
      <c r="S36" s="298" t="str">
        <f>IFERROR(INDEX(BA!$R$4:$R$951,MATCH($S$30,BA!$J$4:$J$951,0)),"")</f>
        <v/>
      </c>
      <c r="T36" s="283"/>
      <c r="U36" s="299"/>
      <c r="W36" s="298" t="str">
        <f>IFERROR(INDEX(BA!$R$4:$R$951,MATCH($W$30,BA!$J$4:$J$951,0)),"")</f>
        <v/>
      </c>
      <c r="X36" s="283"/>
      <c r="Y36" s="299"/>
      <c r="AA36" s="298" t="str">
        <f>IFERROR(INDEX(BA!$R$4:$R$951,MATCH($AA$30,BA!$J$4:$J$951,0)),"")</f>
        <v/>
      </c>
      <c r="AB36" s="283"/>
      <c r="AC36" s="299"/>
      <c r="AE36" s="298" t="str">
        <f>IFERROR(INDEX(BA!$R$4:$R$951,MATCH($AE$30,BA!$J$4:$J$951,0)),"")</f>
        <v/>
      </c>
      <c r="AF36" s="283"/>
      <c r="AG36" s="299"/>
      <c r="AI36" s="298" t="str">
        <f>IFERROR(INDEX(BA!$R$4:$R$951,MATCH($AI$30,BA!$J$4:$J$951,0)),"")</f>
        <v/>
      </c>
      <c r="AJ36" s="283"/>
      <c r="AK36" s="299"/>
      <c r="AM36" s="298" t="str">
        <f>IFERROR(INDEX(BA!$R$4:$R$951,MATCH($AM$30,BA!$J$4:$J$951,0)),"")</f>
        <v/>
      </c>
      <c r="AN36" s="283"/>
      <c r="AO36" s="299"/>
    </row>
    <row r="37" spans="1:41" ht="15" customHeight="1" x14ac:dyDescent="0.15">
      <c r="A37" s="14"/>
      <c r="B37" s="92" t="s">
        <v>56</v>
      </c>
      <c r="C37" s="295" t="str">
        <f>IFERROR(INDEX(BA!$S$4:$S$951,MATCH(C30,BA!$J$4:$J$951,0)),"")</f>
        <v>tCO2eq</v>
      </c>
      <c r="D37" s="296"/>
      <c r="E37" s="297"/>
      <c r="G37" s="295" t="str">
        <f>IFERROR(INDEX(BA!$S$4:$S$951,MATCH(G30,BA!$J$4:$J$951,0)),"")</f>
        <v xml:space="preserve">Percentage increase in average annual salary </v>
      </c>
      <c r="H37" s="296"/>
      <c r="I37" s="297"/>
      <c r="K37" s="295" t="str">
        <f>IFERROR(INDEX(BA!$S$4:$S$951,MATCH(K30,BA!$J$4:$J$951,0)),"")</f>
        <v>% or Number</v>
      </c>
      <c r="L37" s="296"/>
      <c r="M37" s="297"/>
      <c r="O37" s="295" t="str">
        <f>IFERROR(INDEX(BA!$S$4:$S$951,MATCH(O30,BA!$J$4:$J$951,0)),"")</f>
        <v>NA</v>
      </c>
      <c r="P37" s="296"/>
      <c r="Q37" s="297"/>
      <c r="S37" s="295" t="str">
        <f>IFERROR(INDEX(BA!$S$4:$S$951,MATCH(S30,BA!$J$4:$J$951,0)),"")</f>
        <v/>
      </c>
      <c r="T37" s="296"/>
      <c r="U37" s="297"/>
      <c r="W37" s="295" t="str">
        <f>IFERROR(INDEX(BA!$S$4:$S$951,MATCH(W30,BA!$J$4:$J$951,0)),"")</f>
        <v/>
      </c>
      <c r="X37" s="296"/>
      <c r="Y37" s="297"/>
      <c r="AA37" s="295" t="str">
        <f>IFERROR(INDEX(BA!$S$4:$S$951,MATCH(AA30,BA!$J$4:$J$951,0)),"")</f>
        <v/>
      </c>
      <c r="AB37" s="296"/>
      <c r="AC37" s="297"/>
      <c r="AE37" s="295" t="str">
        <f>IFERROR(INDEX(BA!$S$4:$S$951,MATCH(AE30,BA!$J$4:$J$951,0)),"")</f>
        <v/>
      </c>
      <c r="AF37" s="296"/>
      <c r="AG37" s="297"/>
      <c r="AI37" s="295" t="str">
        <f>IFERROR(INDEX(BA!$S$4:$S$951,MATCH(AI30,BA!$J$4:$J$951,0)),"")</f>
        <v/>
      </c>
      <c r="AJ37" s="296"/>
      <c r="AK37" s="297"/>
      <c r="AM37" s="295" t="str">
        <f>IFERROR(INDEX(BA!$S$4:$S$951,MATCH(AM30,BA!$J$4:$J$951,0)),"")</f>
        <v/>
      </c>
      <c r="AN37" s="296"/>
      <c r="AO37" s="297"/>
    </row>
    <row r="38" spans="1:41" ht="15" customHeight="1" x14ac:dyDescent="0.15">
      <c r="A38" s="14"/>
      <c r="B38" s="92" t="s">
        <v>57</v>
      </c>
      <c r="C38" s="295" t="str">
        <f>IFERROR(INDEX(BA!$T$4:$T$951,MATCH(C30,BA!$J$4:$J$951,0)),"")</f>
        <v>Project activity</v>
      </c>
      <c r="D38" s="296"/>
      <c r="E38" s="297"/>
      <c r="G38" s="295" t="str">
        <f>IFERROR(INDEX(BA!$T$4:$T$951,MATCH(G30,BA!$J$4:$J$951,0)),"")</f>
        <v>Project activity and/or reference studies</v>
      </c>
      <c r="H38" s="296"/>
      <c r="I38" s="297"/>
      <c r="K38" s="295" t="str">
        <f>IFERROR(INDEX(BA!$T$4:$T$951,MATCH(K30,BA!$J$4:$J$951,0)),"")</f>
        <v>Project activity</v>
      </c>
      <c r="L38" s="296"/>
      <c r="M38" s="297"/>
      <c r="O38" s="295" t="str">
        <f>IFERROR(INDEX(BA!$T$4:$T$951,MATCH(O30,BA!$J$4:$J$951,0)),"")</f>
        <v>NA</v>
      </c>
      <c r="P38" s="296"/>
      <c r="Q38" s="297"/>
      <c r="S38" s="295" t="str">
        <f>IFERROR(INDEX(BA!$T$4:$T$951,MATCH(S30,BA!$J$4:$J$951,0)),"")</f>
        <v/>
      </c>
      <c r="T38" s="296"/>
      <c r="U38" s="297"/>
      <c r="W38" s="295" t="str">
        <f>IFERROR(INDEX(BA!$T$4:$T$951,MATCH(W30,BA!$J$4:$J$951,0)),"")</f>
        <v/>
      </c>
      <c r="X38" s="296"/>
      <c r="Y38" s="297"/>
      <c r="AA38" s="295" t="str">
        <f>IFERROR(INDEX(BA!$T$4:$T$951,MATCH(AA30,BA!$J$4:$J$951,0)),"")</f>
        <v/>
      </c>
      <c r="AB38" s="296"/>
      <c r="AC38" s="297"/>
      <c r="AE38" s="295" t="str">
        <f>IFERROR(INDEX(BA!$T$4:$T$951,MATCH(AE30,BA!$J$4:$J$951,0)),"")</f>
        <v/>
      </c>
      <c r="AF38" s="296"/>
      <c r="AG38" s="297"/>
      <c r="AI38" s="295" t="str">
        <f>IFERROR(INDEX(BA!$T$4:$T$951,MATCH(AI30,BA!$J$4:$J$951,0)),"")</f>
        <v/>
      </c>
      <c r="AJ38" s="296"/>
      <c r="AK38" s="297"/>
      <c r="AM38" s="295" t="str">
        <f>IFERROR(INDEX(BA!$T$4:$T$951,MATCH(AM30,BA!$J$4:$J$951,0)),"")</f>
        <v/>
      </c>
      <c r="AN38" s="296"/>
      <c r="AO38" s="297"/>
    </row>
    <row r="39" spans="1:41" ht="15" customHeight="1" x14ac:dyDescent="0.15">
      <c r="A39" s="14"/>
      <c r="B39" s="92" t="s">
        <v>58</v>
      </c>
      <c r="C39" s="295" t="str">
        <f>IFERROR(INDEX(BA!$U$4:$U$951,MATCH(C30,BA!$J$4:$J$951,0)),"")</f>
        <v>Calculation</v>
      </c>
      <c r="D39" s="296"/>
      <c r="E39" s="297"/>
      <c r="G39" s="295">
        <f>IFERROR(INDEX(BA!$U$4:$U$951,MATCH(G30,BA!$J$4:$J$951,0)),"")</f>
        <v>0</v>
      </c>
      <c r="H39" s="296"/>
      <c r="I39" s="297"/>
      <c r="K39" s="295" t="str">
        <f>IFERROR(INDEX(BA!$U$4:$U$951,MATCH(K30,BA!$J$4:$J$951,0)),"")</f>
        <v>Household surveys</v>
      </c>
      <c r="L39" s="296"/>
      <c r="M39" s="297"/>
      <c r="O39" s="295" t="str">
        <f>IFERROR(INDEX(BA!$U$4:$U$951,MATCH(O30,BA!$J$4:$J$951,0)),"")</f>
        <v>NA</v>
      </c>
      <c r="P39" s="296"/>
      <c r="Q39" s="297"/>
      <c r="S39" s="295" t="str">
        <f>IFERROR(INDEX(BA!$U$4:$U$951,MATCH(S30,BA!$J$4:$J$951,0)),"")</f>
        <v/>
      </c>
      <c r="T39" s="296"/>
      <c r="U39" s="297"/>
      <c r="W39" s="295" t="str">
        <f>IFERROR(INDEX(BA!$U$4:$U$951,MATCH(W30,BA!$J$4:$J$951,0)),"")</f>
        <v/>
      </c>
      <c r="X39" s="296"/>
      <c r="Y39" s="297"/>
      <c r="AA39" s="295" t="str">
        <f>IFERROR(INDEX(BA!$U$4:$U$951,MATCH(AA30,BA!$J$4:$J$951,0)),"")</f>
        <v/>
      </c>
      <c r="AB39" s="296"/>
      <c r="AC39" s="297"/>
      <c r="AE39" s="295" t="str">
        <f>IFERROR(INDEX(BA!$U$4:$U$951,MATCH(AE30,BA!$J$4:$J$951,0)),"")</f>
        <v/>
      </c>
      <c r="AF39" s="296"/>
      <c r="AG39" s="297"/>
      <c r="AI39" s="295" t="str">
        <f>IFERROR(INDEX(BA!$U$4:$U$951,MATCH(AI30,BA!$J$4:$J$951,0)),"")</f>
        <v/>
      </c>
      <c r="AJ39" s="296"/>
      <c r="AK39" s="297"/>
      <c r="AM39" s="295" t="str">
        <f>IFERROR(INDEX(BA!$U$4:$U$951,MATCH(AM30,BA!$J$4:$J$951,0)),"")</f>
        <v/>
      </c>
      <c r="AN39" s="296"/>
      <c r="AO39" s="297"/>
    </row>
    <row r="40" spans="1:41" ht="15" customHeight="1" x14ac:dyDescent="0.15">
      <c r="A40" s="14"/>
      <c r="B40" s="92" t="s">
        <v>59</v>
      </c>
      <c r="C40" s="295" t="str">
        <f>IFERROR(INDEX(BA!$V$4:$V$951,MATCH(C30,BA!$J$4:$J$951,0)),"")</f>
        <v>Annual</v>
      </c>
      <c r="D40" s="296"/>
      <c r="E40" s="297"/>
      <c r="G40" s="295" t="str">
        <f>IFERROR(INDEX(BA!$V$4:$V$951,MATCH(G30,BA!$J$4:$J$951,0)),"")</f>
        <v>Annual</v>
      </c>
      <c r="H40" s="296"/>
      <c r="I40" s="297"/>
      <c r="K40" s="295" t="str">
        <f>IFERROR(INDEX(BA!$V$4:$V$951,MATCH(K30,BA!$J$4:$J$951,0)),"")</f>
        <v>Annual</v>
      </c>
      <c r="L40" s="296"/>
      <c r="M40" s="297"/>
      <c r="O40" s="295" t="str">
        <f>IFERROR(INDEX(BA!$V$4:$V$951,MATCH(O30,BA!$J$4:$J$951,0)),"")</f>
        <v>NA</v>
      </c>
      <c r="P40" s="296"/>
      <c r="Q40" s="297"/>
      <c r="S40" s="295" t="str">
        <f>IFERROR(INDEX(BA!$V$4:$V$951,MATCH(S30,BA!$J$4:$J$951,0)),"")</f>
        <v/>
      </c>
      <c r="T40" s="296"/>
      <c r="U40" s="297"/>
      <c r="W40" s="295" t="str">
        <f>IFERROR(INDEX(BA!$V$4:$V$951,MATCH(W30,BA!$J$4:$J$951,0)),"")</f>
        <v/>
      </c>
      <c r="X40" s="296"/>
      <c r="Y40" s="297"/>
      <c r="AA40" s="295" t="str">
        <f>IFERROR(INDEX(BA!$V$4:$V$951,MATCH(AA30,BA!$J$4:$J$951,0)),"")</f>
        <v/>
      </c>
      <c r="AB40" s="296"/>
      <c r="AC40" s="297"/>
      <c r="AE40" s="295" t="str">
        <f>IFERROR(INDEX(BA!$V$4:$V$951,MATCH(AE30,BA!$J$4:$J$951,0)),"")</f>
        <v/>
      </c>
      <c r="AF40" s="296"/>
      <c r="AG40" s="297"/>
      <c r="AI40" s="295" t="str">
        <f>IFERROR(INDEX(BA!$V$4:$V$951,MATCH(AI30,BA!$J$4:$J$951,0)),"")</f>
        <v/>
      </c>
      <c r="AJ40" s="296"/>
      <c r="AK40" s="297"/>
      <c r="AM40" s="295" t="str">
        <f>IFERROR(INDEX(BA!$V$4:$V$951,MATCH(AM30,BA!$J$4:$J$951,0)),"")</f>
        <v/>
      </c>
      <c r="AN40" s="296"/>
      <c r="AO40" s="297"/>
    </row>
    <row r="41" spans="1:41" ht="15" customHeight="1" x14ac:dyDescent="0.15">
      <c r="A41" s="14"/>
      <c r="B41" s="92" t="s">
        <v>60</v>
      </c>
      <c r="C41" s="295" t="str">
        <f>IFERROR(INDEX(BA!$X$4:$X$951,MATCH(C30,BA!$J$4:$J$951,0 )),"")</f>
        <v>NA</v>
      </c>
      <c r="D41" s="296"/>
      <c r="E41" s="297"/>
      <c r="G41" s="295" t="str">
        <f>IFERROR(INDEX(BA!$X$4:$X$951,MATCH(G30,BA!$J$4:$J$951,0 )),"")</f>
        <v xml:space="preserve"> </v>
      </c>
      <c r="H41" s="296"/>
      <c r="I41" s="297"/>
      <c r="K41" s="295">
        <f>IFERROR(INDEX(BA!$X$4:$X$951,MATCH(K30,BA!$J$4:$J$951,0 )),"")</f>
        <v>0</v>
      </c>
      <c r="L41" s="296"/>
      <c r="M41" s="297"/>
      <c r="O41" s="295">
        <f>IFERROR(INDEX(BA!$X$4:$X$951,MATCH(O30,BA!$J$4:$J$951,0 )),"")</f>
        <v>0</v>
      </c>
      <c r="P41" s="296"/>
      <c r="Q41" s="297"/>
      <c r="S41" s="295" t="str">
        <f>IFERROR(INDEX(BA!$X$4:$X$951,MATCH(S30,BA!$J$4:$J$951,0 )),"")</f>
        <v/>
      </c>
      <c r="T41" s="296"/>
      <c r="U41" s="297"/>
      <c r="W41" s="295" t="str">
        <f>IFERROR(INDEX(BA!$X$4:$X$951,MATCH(W30,BA!$J$4:$J$951,0 )),"")</f>
        <v/>
      </c>
      <c r="X41" s="296"/>
      <c r="Y41" s="297"/>
      <c r="AA41" s="295" t="str">
        <f>IFERROR(INDEX(BA!$X$4:$X$951,MATCH(AA30,BA!$J$4:$J$951,0 )),"")</f>
        <v/>
      </c>
      <c r="AB41" s="296"/>
      <c r="AC41" s="297"/>
      <c r="AE41" s="295" t="str">
        <f>IFERROR(INDEX(BA!$X$4:$X$951,MATCH(AE30,BA!$J$4:$J$951,0 )),"")</f>
        <v/>
      </c>
      <c r="AF41" s="296"/>
      <c r="AG41" s="297"/>
      <c r="AI41" s="295" t="str">
        <f>IFERROR(INDEX(BA!$X$4:$X$951,MATCH(AI30,BA!$J$4:$J$951,0 )),"")</f>
        <v/>
      </c>
      <c r="AJ41" s="296"/>
      <c r="AK41" s="297"/>
      <c r="AM41" s="295" t="str">
        <f>IFERROR(INDEX(BA!$X$4:$X$951,MATCH(AM30,BA!$J$4:$J$951,0 )),"")</f>
        <v/>
      </c>
      <c r="AN41" s="296"/>
      <c r="AO41" s="297"/>
    </row>
    <row r="42" spans="1:41" ht="28.5" customHeight="1" x14ac:dyDescent="0.15">
      <c r="A42" s="14"/>
      <c r="B42" s="92" t="s">
        <v>61</v>
      </c>
      <c r="C42" s="295" t="str">
        <f>IFERROR(INDEX(BA!$Y$4:$Y$951,MATCH(C30,BA!$J$4:$J$951,0 )),"NA")</f>
        <v>Gold Standard approved SDG Impact Quantification methodologies are available at https://globalgoals.goldstandard.org/</v>
      </c>
      <c r="D42" s="296"/>
      <c r="E42" s="297"/>
      <c r="G42" s="295" t="str">
        <f>IFERROR(INDEX(BA!$Y$4:$Y$951,MATCH(G30,BA!$J$4:$J$951,0)),"")</f>
        <v xml:space="preserve"> </v>
      </c>
      <c r="H42" s="296"/>
      <c r="I42" s="297"/>
      <c r="K42" s="295" t="str">
        <f>IFERROR(INDEX(BA!$Y$4:$Y$951,MATCH(K30,BA!$J$4:$J$951,0 )),"")</f>
        <v>Drinking water: https://washdata.org/monitoring/drinking-water</v>
      </c>
      <c r="L42" s="296"/>
      <c r="M42" s="297"/>
      <c r="O42" s="295">
        <f>IFERROR(INDEX(BA!$Y$4:$Y$951,MATCH(O30,BA!$J$4:$J$951,0 )),"")</f>
        <v>0</v>
      </c>
      <c r="P42" s="296"/>
      <c r="Q42" s="297"/>
      <c r="S42" s="295" t="str">
        <f>IFERROR(INDEX(BA!$Y$4:$Y$951,MATCH(S30,BA!$J$4:$J$951,0 )),"")</f>
        <v/>
      </c>
      <c r="T42" s="296"/>
      <c r="U42" s="297"/>
      <c r="W42" s="295" t="str">
        <f>IFERROR(INDEX(BA!$Y$4:$Y$951,MATCH(W30,BA!$J$4:$J$951,0 )),"")</f>
        <v/>
      </c>
      <c r="X42" s="296"/>
      <c r="Y42" s="297"/>
      <c r="AA42" s="295" t="str">
        <f>IFERROR(INDEX(BA!$Y$4:$Y$951,MATCH(AA30,BA!$J$4:$J$951,0 )),"")</f>
        <v/>
      </c>
      <c r="AB42" s="296"/>
      <c r="AC42" s="297"/>
      <c r="AE42" s="295" t="str">
        <f>IFERROR(INDEX(BA!$Y$4:$Y$951,MATCH(AE30,BA!$J$4:$J$951,0 )),"")</f>
        <v/>
      </c>
      <c r="AF42" s="296"/>
      <c r="AG42" s="297"/>
      <c r="AI42" s="295" t="str">
        <f>IFERROR(INDEX(BA!$Y$4:$Y$951,MATCH(AI30,BA!$J$4:$J$951,0 )),"")</f>
        <v/>
      </c>
      <c r="AJ42" s="296"/>
      <c r="AK42" s="297"/>
      <c r="AM42" s="295" t="str">
        <f>IFERROR(INDEX(BA!$Y$4:$Y$951,MATCH(AM30,BA!$J$4:$J$951,0 )),"")</f>
        <v/>
      </c>
      <c r="AN42" s="296"/>
      <c r="AO42" s="297"/>
    </row>
    <row r="43" spans="1:41" ht="15" customHeight="1" x14ac:dyDescent="0.15">
      <c r="A43" s="14"/>
      <c r="B43" s="30"/>
      <c r="C43" s="295"/>
      <c r="D43" s="296"/>
      <c r="E43" s="297"/>
      <c r="G43" s="312"/>
      <c r="H43" s="313"/>
      <c r="I43" s="314"/>
      <c r="K43" s="295"/>
      <c r="L43" s="296"/>
      <c r="M43" s="297"/>
      <c r="O43" s="295"/>
      <c r="P43" s="296"/>
      <c r="Q43" s="297"/>
      <c r="S43" s="295"/>
      <c r="T43" s="296"/>
      <c r="U43" s="297"/>
      <c r="W43" s="295"/>
      <c r="X43" s="296"/>
      <c r="Y43" s="297"/>
      <c r="AA43" s="295"/>
      <c r="AB43" s="296"/>
      <c r="AC43" s="297"/>
      <c r="AE43" s="295"/>
      <c r="AF43" s="296"/>
      <c r="AG43" s="297"/>
      <c r="AI43" s="295"/>
      <c r="AJ43" s="296"/>
      <c r="AK43" s="297"/>
      <c r="AM43" s="295"/>
      <c r="AN43" s="296"/>
      <c r="AO43" s="297"/>
    </row>
    <row r="44" spans="1:41" ht="15" customHeight="1" x14ac:dyDescent="0.15">
      <c r="A44" s="14"/>
      <c r="B44" s="30"/>
      <c r="C44" s="312"/>
      <c r="D44" s="313"/>
      <c r="E44" s="314"/>
      <c r="G44" s="312"/>
      <c r="H44" s="313"/>
      <c r="I44" s="314"/>
      <c r="K44" s="295"/>
      <c r="L44" s="296"/>
      <c r="M44" s="297"/>
      <c r="O44" s="295"/>
      <c r="P44" s="296"/>
      <c r="Q44" s="297"/>
      <c r="S44" s="295"/>
      <c r="T44" s="296"/>
      <c r="U44" s="297"/>
      <c r="W44" s="295"/>
      <c r="X44" s="296"/>
      <c r="Y44" s="297"/>
      <c r="AA44" s="295"/>
      <c r="AB44" s="296"/>
      <c r="AC44" s="297"/>
      <c r="AE44" s="295"/>
      <c r="AF44" s="296"/>
      <c r="AG44" s="297"/>
      <c r="AI44" s="295"/>
      <c r="AJ44" s="296"/>
      <c r="AK44" s="297"/>
      <c r="AM44" s="295"/>
      <c r="AN44" s="296"/>
      <c r="AO44" s="297"/>
    </row>
    <row r="45" spans="1:41" ht="15" customHeight="1" x14ac:dyDescent="0.15">
      <c r="A45" s="14"/>
      <c r="B45" s="30"/>
      <c r="C45" s="312"/>
      <c r="D45" s="313"/>
      <c r="E45" s="314"/>
      <c r="G45" s="312"/>
      <c r="H45" s="313"/>
      <c r="I45" s="314"/>
      <c r="K45" s="295"/>
      <c r="L45" s="296"/>
      <c r="M45" s="297"/>
      <c r="O45" s="295"/>
      <c r="P45" s="296"/>
      <c r="Q45" s="297"/>
      <c r="S45" s="295"/>
      <c r="T45" s="296"/>
      <c r="U45" s="297"/>
      <c r="W45" s="295"/>
      <c r="X45" s="296"/>
      <c r="Y45" s="297"/>
      <c r="AA45" s="295"/>
      <c r="AB45" s="296"/>
      <c r="AC45" s="297"/>
      <c r="AE45" s="295"/>
      <c r="AF45" s="296"/>
      <c r="AG45" s="297"/>
      <c r="AI45" s="295"/>
      <c r="AJ45" s="296"/>
      <c r="AK45" s="297"/>
      <c r="AM45" s="295"/>
      <c r="AN45" s="296"/>
      <c r="AO45" s="297"/>
    </row>
    <row r="46" spans="1:41" ht="15" customHeight="1" x14ac:dyDescent="0.15">
      <c r="A46" s="14"/>
      <c r="B46" s="30"/>
      <c r="C46" s="312"/>
      <c r="D46" s="313"/>
      <c r="E46" s="314"/>
      <c r="G46" s="312"/>
      <c r="H46" s="313"/>
      <c r="I46" s="314"/>
      <c r="K46" s="295"/>
      <c r="L46" s="296"/>
      <c r="M46" s="297"/>
      <c r="O46" s="295"/>
      <c r="P46" s="296"/>
      <c r="Q46" s="297"/>
      <c r="S46" s="295"/>
      <c r="T46" s="296"/>
      <c r="U46" s="297"/>
      <c r="W46" s="295"/>
      <c r="X46" s="296"/>
      <c r="Y46" s="297"/>
      <c r="AA46" s="295"/>
      <c r="AB46" s="296"/>
      <c r="AC46" s="297"/>
      <c r="AE46" s="295"/>
      <c r="AF46" s="296"/>
      <c r="AG46" s="297"/>
      <c r="AI46" s="295"/>
      <c r="AJ46" s="296"/>
      <c r="AK46" s="297"/>
      <c r="AM46" s="295"/>
      <c r="AN46" s="296"/>
      <c r="AO46" s="297"/>
    </row>
    <row r="47" spans="1:41" ht="15" customHeight="1" x14ac:dyDescent="0.15">
      <c r="A47" s="14"/>
      <c r="B47" s="30"/>
      <c r="C47" s="315"/>
      <c r="D47" s="316"/>
      <c r="E47" s="317"/>
      <c r="G47" s="315"/>
      <c r="H47" s="316"/>
      <c r="I47" s="317"/>
      <c r="K47" s="295"/>
      <c r="L47" s="296"/>
      <c r="M47" s="297"/>
      <c r="O47" s="295"/>
      <c r="P47" s="296"/>
      <c r="Q47" s="297"/>
      <c r="S47" s="295"/>
      <c r="T47" s="296"/>
      <c r="U47" s="297"/>
      <c r="W47" s="295"/>
      <c r="X47" s="296"/>
      <c r="Y47" s="297"/>
      <c r="AA47" s="295"/>
      <c r="AB47" s="296"/>
      <c r="AC47" s="297"/>
      <c r="AE47" s="295"/>
      <c r="AF47" s="296"/>
      <c r="AG47" s="297"/>
      <c r="AI47" s="295"/>
      <c r="AJ47" s="296"/>
      <c r="AK47" s="297"/>
      <c r="AM47" s="295"/>
      <c r="AN47" s="296"/>
      <c r="AO47" s="297"/>
    </row>
    <row r="48" spans="1:41" ht="15" customHeight="1" x14ac:dyDescent="0.15">
      <c r="A48" s="14"/>
      <c r="B48" s="30"/>
      <c r="C48" s="321"/>
      <c r="D48" s="322"/>
      <c r="E48" s="323"/>
      <c r="G48" s="321"/>
      <c r="H48" s="322"/>
      <c r="I48" s="323"/>
      <c r="K48" s="295"/>
      <c r="L48" s="296"/>
      <c r="M48" s="297"/>
      <c r="O48" s="295"/>
      <c r="P48" s="296"/>
      <c r="Q48" s="297"/>
      <c r="S48" s="295"/>
      <c r="T48" s="296"/>
      <c r="U48" s="297"/>
      <c r="W48" s="295"/>
      <c r="X48" s="296"/>
      <c r="Y48" s="297"/>
      <c r="AA48" s="295"/>
      <c r="AB48" s="296"/>
      <c r="AC48" s="297"/>
      <c r="AE48" s="295"/>
      <c r="AF48" s="296"/>
      <c r="AG48" s="297"/>
      <c r="AI48" s="295"/>
      <c r="AJ48" s="296"/>
      <c r="AK48" s="297"/>
      <c r="AM48" s="295"/>
      <c r="AN48" s="296"/>
      <c r="AO48" s="29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4" t="s">
        <v>64</v>
      </c>
      <c r="B50" s="138" t="s">
        <v>65</v>
      </c>
      <c r="C50" s="290" t="str" cm="1">
        <f t="array" ref="C50">IFERROR(_xlfn.IFS(B26&lt;&gt;"",C26,B27&lt;&gt;"",C27),"")</f>
        <v>Amount of GHGs emissions avoided or sequestered</v>
      </c>
      <c r="D50" s="291"/>
      <c r="E50" s="292"/>
      <c r="F50" s="37"/>
      <c r="G50" s="290" t="str" cm="1">
        <f t="array" ref="G50">IFERROR(_xlfn.IFS(F26&lt;&gt;"",G26,F27&lt;&gt;"",G27),"")</f>
        <v>Change in farmer income as a result of project, by gender and and indigenous status</v>
      </c>
      <c r="H50" s="291"/>
      <c r="I50" s="292"/>
      <c r="J50" s="38"/>
      <c r="K50" s="290" t="str" cm="1">
        <f t="array" ref="K50">IFERROR(_xlfn.IFS(J26&lt;&gt;"",K26,J27&lt;&gt;"",K27),"")</f>
        <v>6.1.1 Proportion of population using safely managed drinking water services</v>
      </c>
      <c r="L50" s="291"/>
      <c r="M50" s="292"/>
      <c r="N50" s="38"/>
      <c r="O50" s="290" t="str" cm="1">
        <f t="array" ref="O50">IFERROR(_xlfn.IFS(N26&lt;&gt;"",O26,N27&lt;&gt;"",O27),"")</f>
        <v>12.2.1 Material footprint, material footprint per capita, and material footprint per GDP</v>
      </c>
      <c r="P50" s="291"/>
      <c r="Q50" s="292"/>
      <c r="R50" s="38"/>
      <c r="S50" s="290" cm="1">
        <f t="array" ref="S50">IFERROR(_xlfn.IFS(R26&lt;&gt;"",S26,R27&lt;&gt;"",S27),"")</f>
        <v>0</v>
      </c>
      <c r="T50" s="291"/>
      <c r="U50" s="292"/>
      <c r="V50" s="38"/>
      <c r="W50" s="290" cm="1">
        <f t="array" ref="W50">IFERROR(_xlfn.IFS(V26&lt;&gt;"",W26,V27&lt;&gt;"",W27),"")</f>
        <v>0</v>
      </c>
      <c r="X50" s="291"/>
      <c r="Y50" s="292"/>
      <c r="Z50" s="38"/>
      <c r="AA50" s="290" cm="1">
        <f t="array" ref="AA50">IFERROR(_xlfn.IFS(Z26&lt;&gt;"",AA26,Z27&lt;&gt;"",AA27),"")</f>
        <v>0</v>
      </c>
      <c r="AB50" s="291"/>
      <c r="AC50" s="292"/>
      <c r="AD50" s="38"/>
      <c r="AE50" s="290" cm="1">
        <f t="array" ref="AE50">IFERROR(_xlfn.IFS(AD26&lt;&gt;"",AE26,AD27&lt;&gt;"",AE27),"")</f>
        <v>0</v>
      </c>
      <c r="AF50" s="291"/>
      <c r="AG50" s="292"/>
      <c r="AH50" s="38"/>
      <c r="AI50" s="290" cm="1">
        <f t="array" ref="AI50">IFERROR(_xlfn.IFS(AH26&lt;&gt;"",AI26,AH27&lt;&gt;"",AI27),"")</f>
        <v>0</v>
      </c>
      <c r="AJ50" s="291"/>
      <c r="AK50" s="292"/>
      <c r="AL50" s="38"/>
      <c r="AM50" s="290" cm="1">
        <f t="array" ref="AM50">IFERROR(_xlfn.IFS(AL26&lt;&gt;"",AM26,AL27&lt;&gt;"",AM27),"")</f>
        <v>0</v>
      </c>
      <c r="AN50" s="291"/>
      <c r="AO50" s="292"/>
    </row>
    <row r="51" spans="1:41" x14ac:dyDescent="0.15">
      <c r="A51" s="324"/>
      <c r="B51" s="92" t="s">
        <v>56</v>
      </c>
      <c r="C51" s="293" t="s">
        <v>221</v>
      </c>
      <c r="D51" s="294"/>
      <c r="E51" s="294"/>
      <c r="F51" s="37"/>
      <c r="G51" s="293" t="s">
        <v>1332</v>
      </c>
      <c r="H51" s="294"/>
      <c r="I51" s="294"/>
      <c r="J51" s="38"/>
      <c r="K51" s="293" t="s">
        <v>276</v>
      </c>
      <c r="L51" s="294"/>
      <c r="M51" s="294"/>
      <c r="N51" s="38"/>
      <c r="O51" s="293" t="s">
        <v>66</v>
      </c>
      <c r="P51" s="294"/>
      <c r="Q51" s="294"/>
      <c r="R51" s="38"/>
      <c r="S51" s="293" t="s">
        <v>66</v>
      </c>
      <c r="T51" s="294"/>
      <c r="U51" s="294"/>
      <c r="V51" s="38"/>
      <c r="W51" s="293" t="s">
        <v>66</v>
      </c>
      <c r="X51" s="294"/>
      <c r="Y51" s="294"/>
      <c r="Z51" s="38"/>
      <c r="AA51" s="293" t="s">
        <v>66</v>
      </c>
      <c r="AB51" s="294"/>
      <c r="AC51" s="294"/>
      <c r="AD51" s="38"/>
      <c r="AE51" s="293" t="s">
        <v>66</v>
      </c>
      <c r="AF51" s="294"/>
      <c r="AG51" s="294"/>
      <c r="AH51" s="38"/>
      <c r="AI51" s="293" t="s">
        <v>66</v>
      </c>
      <c r="AJ51" s="294"/>
      <c r="AK51" s="294"/>
      <c r="AL51" s="38"/>
      <c r="AM51" s="293" t="s">
        <v>66</v>
      </c>
      <c r="AN51" s="294"/>
      <c r="AO51" s="294"/>
    </row>
    <row r="52" spans="1:41" x14ac:dyDescent="0.15">
      <c r="A52" s="324"/>
      <c r="B52" s="92" t="s">
        <v>57</v>
      </c>
      <c r="C52" s="293" t="s">
        <v>1333</v>
      </c>
      <c r="D52" s="294"/>
      <c r="E52" s="294"/>
      <c r="F52" s="37"/>
      <c r="G52" s="293" t="s">
        <v>1334</v>
      </c>
      <c r="H52" s="294"/>
      <c r="I52" s="294"/>
      <c r="J52" s="38"/>
      <c r="K52" s="293" t="s">
        <v>1335</v>
      </c>
      <c r="L52" s="294"/>
      <c r="M52" s="294"/>
      <c r="N52" s="38"/>
      <c r="O52" s="293" t="s">
        <v>66</v>
      </c>
      <c r="P52" s="294"/>
      <c r="Q52" s="294"/>
      <c r="R52" s="38"/>
      <c r="S52" s="293" t="s">
        <v>66</v>
      </c>
      <c r="T52" s="294"/>
      <c r="U52" s="294"/>
      <c r="V52" s="38"/>
      <c r="W52" s="293" t="s">
        <v>66</v>
      </c>
      <c r="X52" s="294"/>
      <c r="Y52" s="294"/>
      <c r="Z52" s="38"/>
      <c r="AA52" s="293" t="s">
        <v>66</v>
      </c>
      <c r="AB52" s="294"/>
      <c r="AC52" s="294"/>
      <c r="AD52" s="38"/>
      <c r="AE52" s="293" t="s">
        <v>66</v>
      </c>
      <c r="AF52" s="294"/>
      <c r="AG52" s="294"/>
      <c r="AH52" s="38"/>
      <c r="AI52" s="293" t="s">
        <v>66</v>
      </c>
      <c r="AJ52" s="294"/>
      <c r="AK52" s="294"/>
      <c r="AL52" s="38"/>
      <c r="AM52" s="293" t="s">
        <v>66</v>
      </c>
      <c r="AN52" s="294"/>
      <c r="AO52" s="294"/>
    </row>
    <row r="53" spans="1:41" x14ac:dyDescent="0.15">
      <c r="A53" s="324"/>
      <c r="B53" s="92" t="s">
        <v>59</v>
      </c>
      <c r="C53" s="293" t="s">
        <v>223</v>
      </c>
      <c r="D53" s="294"/>
      <c r="E53" s="294"/>
      <c r="F53" s="37"/>
      <c r="G53" s="293" t="s">
        <v>223</v>
      </c>
      <c r="H53" s="294"/>
      <c r="I53" s="294"/>
      <c r="J53" s="38"/>
      <c r="K53" s="293" t="s">
        <v>208</v>
      </c>
      <c r="L53" s="294"/>
      <c r="M53" s="294"/>
      <c r="N53" s="38"/>
      <c r="O53" s="293" t="s">
        <v>66</v>
      </c>
      <c r="P53" s="294"/>
      <c r="Q53" s="294"/>
      <c r="R53" s="38"/>
      <c r="S53" s="293" t="s">
        <v>66</v>
      </c>
      <c r="T53" s="294"/>
      <c r="U53" s="294"/>
      <c r="V53" s="38"/>
      <c r="W53" s="293" t="s">
        <v>66</v>
      </c>
      <c r="X53" s="294"/>
      <c r="Y53" s="294"/>
      <c r="Z53" s="38"/>
      <c r="AA53" s="293" t="s">
        <v>66</v>
      </c>
      <c r="AB53" s="294"/>
      <c r="AC53" s="294"/>
      <c r="AD53" s="38"/>
      <c r="AE53" s="293" t="s">
        <v>66</v>
      </c>
      <c r="AF53" s="294"/>
      <c r="AG53" s="294"/>
      <c r="AH53" s="38"/>
      <c r="AI53" s="293" t="s">
        <v>66</v>
      </c>
      <c r="AJ53" s="294"/>
      <c r="AK53" s="294"/>
      <c r="AL53" s="38"/>
      <c r="AM53" s="293" t="s">
        <v>66</v>
      </c>
      <c r="AN53" s="294"/>
      <c r="AO53" s="294"/>
    </row>
    <row r="54" spans="1:41" x14ac:dyDescent="0.15">
      <c r="A54" s="324"/>
      <c r="B54" s="92" t="s">
        <v>58</v>
      </c>
      <c r="C54" s="293"/>
      <c r="D54" s="294"/>
      <c r="E54" s="294"/>
      <c r="F54" s="37"/>
      <c r="G54" s="329" t="s">
        <v>1336</v>
      </c>
      <c r="H54" s="330"/>
      <c r="I54" s="330"/>
      <c r="J54" s="38"/>
      <c r="K54" s="293" t="s">
        <v>1337</v>
      </c>
      <c r="L54" s="294"/>
      <c r="M54" s="294"/>
      <c r="N54" s="38"/>
      <c r="O54" s="293" t="s">
        <v>66</v>
      </c>
      <c r="P54" s="294"/>
      <c r="Q54" s="294"/>
      <c r="R54" s="38"/>
      <c r="S54" s="293" t="s">
        <v>66</v>
      </c>
      <c r="T54" s="294"/>
      <c r="U54" s="294"/>
      <c r="V54" s="38"/>
      <c r="W54" s="293" t="s">
        <v>66</v>
      </c>
      <c r="X54" s="294"/>
      <c r="Y54" s="294"/>
      <c r="Z54" s="38"/>
      <c r="AA54" s="293" t="s">
        <v>66</v>
      </c>
      <c r="AB54" s="294"/>
      <c r="AC54" s="294"/>
      <c r="AD54" s="38"/>
      <c r="AE54" s="293" t="s">
        <v>66</v>
      </c>
      <c r="AF54" s="294"/>
      <c r="AG54" s="294"/>
      <c r="AH54" s="38"/>
      <c r="AI54" s="293" t="s">
        <v>66</v>
      </c>
      <c r="AJ54" s="294"/>
      <c r="AK54" s="294"/>
      <c r="AL54" s="38"/>
      <c r="AM54" s="293" t="s">
        <v>66</v>
      </c>
      <c r="AN54" s="294"/>
      <c r="AO54" s="294"/>
    </row>
    <row r="55" spans="1:41" x14ac:dyDescent="0.15">
      <c r="A55" s="324"/>
      <c r="B55" s="92" t="s">
        <v>67</v>
      </c>
      <c r="C55" s="293" t="s">
        <v>66</v>
      </c>
      <c r="D55" s="294"/>
      <c r="E55" s="294"/>
      <c r="F55" s="37"/>
      <c r="G55" s="293" t="s">
        <v>1338</v>
      </c>
      <c r="H55" s="294"/>
      <c r="I55" s="294"/>
      <c r="J55" s="38"/>
      <c r="K55" s="293" t="s">
        <v>209</v>
      </c>
      <c r="L55" s="294"/>
      <c r="M55" s="294"/>
      <c r="N55" s="38"/>
      <c r="O55" s="293" t="s">
        <v>66</v>
      </c>
      <c r="P55" s="294"/>
      <c r="Q55" s="294"/>
      <c r="R55" s="38"/>
      <c r="S55" s="293" t="s">
        <v>66</v>
      </c>
      <c r="T55" s="294"/>
      <c r="U55" s="294"/>
      <c r="V55" s="38"/>
      <c r="W55" s="293" t="s">
        <v>66</v>
      </c>
      <c r="X55" s="294"/>
      <c r="Y55" s="294"/>
      <c r="Z55" s="38"/>
      <c r="AA55" s="293" t="s">
        <v>66</v>
      </c>
      <c r="AB55" s="294"/>
      <c r="AC55" s="294"/>
      <c r="AD55" s="38"/>
      <c r="AE55" s="293" t="s">
        <v>66</v>
      </c>
      <c r="AF55" s="294"/>
      <c r="AG55" s="294"/>
      <c r="AH55" s="38"/>
      <c r="AI55" s="293" t="s">
        <v>66</v>
      </c>
      <c r="AJ55" s="294"/>
      <c r="AK55" s="294"/>
      <c r="AL55" s="38"/>
      <c r="AM55" s="293" t="s">
        <v>66</v>
      </c>
      <c r="AN55" s="294"/>
      <c r="AO55" s="294"/>
    </row>
    <row r="56" spans="1:41" x14ac:dyDescent="0.15">
      <c r="A56" s="324"/>
      <c r="B56" s="92" t="s">
        <v>68</v>
      </c>
      <c r="C56" s="293" t="s">
        <v>66</v>
      </c>
      <c r="D56" s="294"/>
      <c r="E56" s="294"/>
      <c r="F56" s="37"/>
      <c r="G56" s="293"/>
      <c r="H56" s="294"/>
      <c r="I56" s="294"/>
      <c r="J56" s="38"/>
      <c r="K56" s="293"/>
      <c r="L56" s="294"/>
      <c r="M56" s="294"/>
      <c r="N56" s="38"/>
      <c r="O56" s="293" t="s">
        <v>66</v>
      </c>
      <c r="P56" s="294"/>
      <c r="Q56" s="294"/>
      <c r="R56" s="38"/>
      <c r="S56" s="293" t="s">
        <v>66</v>
      </c>
      <c r="T56" s="294"/>
      <c r="U56" s="294"/>
      <c r="V56" s="38"/>
      <c r="W56" s="293" t="s">
        <v>66</v>
      </c>
      <c r="X56" s="294"/>
      <c r="Y56" s="294"/>
      <c r="Z56" s="38"/>
      <c r="AA56" s="293" t="s">
        <v>66</v>
      </c>
      <c r="AB56" s="294"/>
      <c r="AC56" s="294"/>
      <c r="AD56" s="38"/>
      <c r="AE56" s="293" t="s">
        <v>66</v>
      </c>
      <c r="AF56" s="294"/>
      <c r="AG56" s="294"/>
      <c r="AH56" s="38"/>
      <c r="AI56" s="293" t="s">
        <v>66</v>
      </c>
      <c r="AJ56" s="294"/>
      <c r="AK56" s="294"/>
      <c r="AL56" s="38"/>
      <c r="AM56" s="293" t="s">
        <v>66</v>
      </c>
      <c r="AN56" s="294"/>
      <c r="AO56" s="29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2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2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2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5"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5"/>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5"/>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5"/>
      <c r="B67" s="39" t="s">
        <v>77</v>
      </c>
      <c r="C67" s="328" t="s">
        <v>1339</v>
      </c>
      <c r="D67" s="328"/>
      <c r="E67" s="328"/>
      <c r="F67" s="37"/>
      <c r="G67" s="286" t="s">
        <v>1340</v>
      </c>
      <c r="H67" s="286"/>
      <c r="I67" s="286"/>
      <c r="J67" s="38"/>
      <c r="K67" s="286" t="s">
        <v>78</v>
      </c>
      <c r="L67" s="286"/>
      <c r="M67" s="286"/>
      <c r="N67" s="38"/>
      <c r="O67" s="286" t="s">
        <v>78</v>
      </c>
      <c r="P67" s="286"/>
      <c r="Q67" s="286"/>
      <c r="R67" s="38"/>
      <c r="S67" s="286" t="s">
        <v>78</v>
      </c>
      <c r="T67" s="286"/>
      <c r="U67" s="286"/>
      <c r="V67" s="38"/>
      <c r="W67" s="286" t="s">
        <v>78</v>
      </c>
      <c r="X67" s="286"/>
      <c r="Y67" s="286"/>
      <c r="Z67" s="38"/>
      <c r="AA67" s="286" t="s">
        <v>78</v>
      </c>
      <c r="AB67" s="286"/>
      <c r="AC67" s="286"/>
      <c r="AD67" s="38"/>
      <c r="AE67" s="286" t="s">
        <v>78</v>
      </c>
      <c r="AF67" s="286"/>
      <c r="AG67" s="286"/>
      <c r="AH67" s="38"/>
      <c r="AI67" s="286" t="s">
        <v>78</v>
      </c>
      <c r="AJ67" s="286"/>
      <c r="AK67" s="286"/>
      <c r="AL67" s="38"/>
      <c r="AM67" s="286" t="s">
        <v>78</v>
      </c>
      <c r="AN67" s="286"/>
      <c r="AO67" s="286"/>
    </row>
    <row r="68" spans="1:41" x14ac:dyDescent="0.15">
      <c r="A68" s="325"/>
      <c r="B68" s="287"/>
      <c r="C68" s="328"/>
      <c r="D68" s="328"/>
      <c r="E68" s="328"/>
      <c r="F68" s="37"/>
      <c r="G68" s="286"/>
      <c r="H68" s="286"/>
      <c r="I68" s="286"/>
      <c r="J68" s="38"/>
      <c r="K68" s="286"/>
      <c r="L68" s="286"/>
      <c r="M68" s="286"/>
      <c r="N68" s="38"/>
      <c r="O68" s="286"/>
      <c r="P68" s="286"/>
      <c r="Q68" s="286"/>
      <c r="R68" s="38"/>
      <c r="S68" s="286"/>
      <c r="T68" s="286"/>
      <c r="U68" s="286"/>
      <c r="V68" s="38"/>
      <c r="W68" s="286"/>
      <c r="X68" s="286"/>
      <c r="Y68" s="286"/>
      <c r="Z68" s="38"/>
      <c r="AA68" s="286"/>
      <c r="AB68" s="286"/>
      <c r="AC68" s="286"/>
      <c r="AD68" s="38"/>
      <c r="AE68" s="286"/>
      <c r="AF68" s="286"/>
      <c r="AG68" s="286"/>
      <c r="AH68" s="38"/>
      <c r="AI68" s="286"/>
      <c r="AJ68" s="286"/>
      <c r="AK68" s="286"/>
      <c r="AL68" s="38"/>
      <c r="AM68" s="286"/>
      <c r="AN68" s="286"/>
      <c r="AO68" s="286"/>
    </row>
    <row r="69" spans="1:41" x14ac:dyDescent="0.15">
      <c r="A69" s="325"/>
      <c r="B69" s="288"/>
      <c r="C69" s="328"/>
      <c r="D69" s="328"/>
      <c r="E69" s="328"/>
      <c r="F69" s="37"/>
      <c r="G69" s="286"/>
      <c r="H69" s="286"/>
      <c r="I69" s="286"/>
      <c r="J69" s="38"/>
      <c r="K69" s="286"/>
      <c r="L69" s="286"/>
      <c r="M69" s="286"/>
      <c r="N69" s="38"/>
      <c r="O69" s="286"/>
      <c r="P69" s="286"/>
      <c r="Q69" s="286"/>
      <c r="R69" s="38"/>
      <c r="S69" s="286"/>
      <c r="T69" s="286"/>
      <c r="U69" s="286"/>
      <c r="V69" s="38"/>
      <c r="W69" s="286"/>
      <c r="X69" s="286"/>
      <c r="Y69" s="286"/>
      <c r="Z69" s="38"/>
      <c r="AA69" s="286"/>
      <c r="AB69" s="286"/>
      <c r="AC69" s="286"/>
      <c r="AD69" s="38"/>
      <c r="AE69" s="286"/>
      <c r="AF69" s="286"/>
      <c r="AG69" s="286"/>
      <c r="AH69" s="38"/>
      <c r="AI69" s="286"/>
      <c r="AJ69" s="286"/>
      <c r="AK69" s="286"/>
      <c r="AL69" s="38"/>
      <c r="AM69" s="286"/>
      <c r="AN69" s="286"/>
      <c r="AO69" s="286"/>
    </row>
    <row r="70" spans="1:41" x14ac:dyDescent="0.15">
      <c r="A70" s="325"/>
      <c r="B70" s="288"/>
      <c r="C70" s="328"/>
      <c r="D70" s="328"/>
      <c r="E70" s="328"/>
      <c r="F70" s="37"/>
      <c r="G70" s="286"/>
      <c r="H70" s="286"/>
      <c r="I70" s="286"/>
      <c r="J70" s="38"/>
      <c r="K70" s="286"/>
      <c r="L70" s="286"/>
      <c r="M70" s="286"/>
      <c r="N70" s="38"/>
      <c r="O70" s="286"/>
      <c r="P70" s="286"/>
      <c r="Q70" s="286"/>
      <c r="R70" s="38"/>
      <c r="S70" s="286"/>
      <c r="T70" s="286"/>
      <c r="U70" s="286"/>
      <c r="V70" s="38"/>
      <c r="W70" s="286"/>
      <c r="X70" s="286"/>
      <c r="Y70" s="286"/>
      <c r="Z70" s="38"/>
      <c r="AA70" s="286"/>
      <c r="AB70" s="286"/>
      <c r="AC70" s="286"/>
      <c r="AD70" s="38"/>
      <c r="AE70" s="286"/>
      <c r="AF70" s="286"/>
      <c r="AG70" s="286"/>
      <c r="AH70" s="38"/>
      <c r="AI70" s="286"/>
      <c r="AJ70" s="286"/>
      <c r="AK70" s="286"/>
      <c r="AL70" s="38"/>
      <c r="AM70" s="286"/>
      <c r="AN70" s="286"/>
      <c r="AO70" s="286"/>
    </row>
    <row r="71" spans="1:41" x14ac:dyDescent="0.15">
      <c r="A71" s="325"/>
      <c r="B71" s="288"/>
      <c r="C71" s="328"/>
      <c r="D71" s="328"/>
      <c r="E71" s="328"/>
      <c r="F71" s="37"/>
      <c r="G71" s="286"/>
      <c r="H71" s="286"/>
      <c r="I71" s="286"/>
      <c r="J71" s="38"/>
      <c r="K71" s="286"/>
      <c r="L71" s="286"/>
      <c r="M71" s="286"/>
      <c r="N71" s="38"/>
      <c r="O71" s="286"/>
      <c r="P71" s="286"/>
      <c r="Q71" s="286"/>
      <c r="R71" s="38"/>
      <c r="S71" s="286"/>
      <c r="T71" s="286"/>
      <c r="U71" s="286"/>
      <c r="V71" s="38"/>
      <c r="W71" s="286"/>
      <c r="X71" s="286"/>
      <c r="Y71" s="286"/>
      <c r="Z71" s="38"/>
      <c r="AA71" s="286"/>
      <c r="AB71" s="286"/>
      <c r="AC71" s="286"/>
      <c r="AD71" s="38"/>
      <c r="AE71" s="286"/>
      <c r="AF71" s="286"/>
      <c r="AG71" s="286"/>
      <c r="AH71" s="38"/>
      <c r="AI71" s="286"/>
      <c r="AJ71" s="286"/>
      <c r="AK71" s="286"/>
      <c r="AL71" s="38"/>
      <c r="AM71" s="286"/>
      <c r="AN71" s="286"/>
      <c r="AO71" s="286"/>
    </row>
    <row r="72" spans="1:41" x14ac:dyDescent="0.15">
      <c r="A72" s="325"/>
      <c r="B72" s="288"/>
      <c r="C72" s="328"/>
      <c r="D72" s="328"/>
      <c r="E72" s="328"/>
      <c r="F72" s="37"/>
      <c r="G72" s="286"/>
      <c r="H72" s="286"/>
      <c r="I72" s="286"/>
      <c r="J72" s="38"/>
      <c r="K72" s="286"/>
      <c r="L72" s="286"/>
      <c r="M72" s="286"/>
      <c r="N72" s="38"/>
      <c r="O72" s="286"/>
      <c r="P72" s="286"/>
      <c r="Q72" s="286"/>
      <c r="R72" s="38"/>
      <c r="S72" s="286"/>
      <c r="T72" s="286"/>
      <c r="U72" s="286"/>
      <c r="V72" s="38"/>
      <c r="W72" s="286"/>
      <c r="X72" s="286"/>
      <c r="Y72" s="286"/>
      <c r="Z72" s="38"/>
      <c r="AA72" s="286"/>
      <c r="AB72" s="286"/>
      <c r="AC72" s="286"/>
      <c r="AD72" s="38"/>
      <c r="AE72" s="286"/>
      <c r="AF72" s="286"/>
      <c r="AG72" s="286"/>
      <c r="AH72" s="38"/>
      <c r="AI72" s="286"/>
      <c r="AJ72" s="286"/>
      <c r="AK72" s="286"/>
      <c r="AL72" s="38"/>
      <c r="AM72" s="286"/>
      <c r="AN72" s="286"/>
      <c r="AO72" s="286"/>
    </row>
    <row r="73" spans="1:41" x14ac:dyDescent="0.15">
      <c r="A73" s="325"/>
      <c r="B73" s="289"/>
      <c r="C73" s="328"/>
      <c r="D73" s="328"/>
      <c r="E73" s="328"/>
      <c r="F73" s="37"/>
      <c r="G73" s="286"/>
      <c r="H73" s="286"/>
      <c r="I73" s="286"/>
      <c r="J73" s="38"/>
      <c r="K73" s="286"/>
      <c r="L73" s="286"/>
      <c r="M73" s="286"/>
      <c r="N73" s="38"/>
      <c r="O73" s="286"/>
      <c r="P73" s="286"/>
      <c r="Q73" s="286"/>
      <c r="R73" s="38"/>
      <c r="S73" s="286"/>
      <c r="T73" s="286"/>
      <c r="U73" s="286"/>
      <c r="V73" s="38"/>
      <c r="W73" s="286"/>
      <c r="X73" s="286"/>
      <c r="Y73" s="286"/>
      <c r="Z73" s="38"/>
      <c r="AA73" s="286"/>
      <c r="AB73" s="286"/>
      <c r="AC73" s="286"/>
      <c r="AD73" s="38"/>
      <c r="AE73" s="286"/>
      <c r="AF73" s="286"/>
      <c r="AG73" s="286"/>
      <c r="AH73" s="38"/>
      <c r="AI73" s="286"/>
      <c r="AJ73" s="286"/>
      <c r="AK73" s="286"/>
      <c r="AL73" s="38"/>
      <c r="AM73" s="286"/>
      <c r="AN73" s="286"/>
      <c r="AO73" s="286"/>
    </row>
    <row r="74" spans="1:41" x14ac:dyDescent="0.15">
      <c r="A74" s="325"/>
    </row>
    <row r="75" spans="1:41" x14ac:dyDescent="0.15">
      <c r="A75" s="325"/>
    </row>
    <row r="76" spans="1:41" x14ac:dyDescent="0.15">
      <c r="A76" s="325"/>
    </row>
    <row r="77" spans="1:41" x14ac:dyDescent="0.15">
      <c r="A77" s="325"/>
    </row>
    <row r="78" spans="1:41" x14ac:dyDescent="0.15">
      <c r="A78" s="325"/>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zoomScale="110" zoomScaleNormal="110" workbookViewId="0">
      <pane xSplit="2" ySplit="2" topLeftCell="C3" activePane="bottomRight" state="frozen"/>
      <selection pane="topRight" activeCell="C1" sqref="C1"/>
      <selection pane="bottomLeft" activeCell="A3" sqref="A3"/>
      <selection pane="bottomRight" activeCell="A23" sqref="A23:XFD23"/>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277" t="s">
        <v>9</v>
      </c>
      <c r="B1" s="202"/>
      <c r="C1" s="203"/>
      <c r="D1" s="203"/>
      <c r="E1" s="204"/>
    </row>
    <row r="2" spans="1:5" s="161" customFormat="1" ht="14" customHeight="1" x14ac:dyDescent="0.2">
      <c r="A2" s="277"/>
      <c r="B2" s="162" t="s">
        <v>10</v>
      </c>
      <c r="C2" s="163" t="s">
        <v>11</v>
      </c>
      <c r="D2" s="164" t="s">
        <v>12</v>
      </c>
    </row>
    <row r="3" spans="1:5" s="161" customFormat="1" ht="12.75" customHeight="1" x14ac:dyDescent="0.15">
      <c r="A3" s="205"/>
    </row>
    <row r="4" spans="1:5" s="161" customFormat="1" ht="16" customHeight="1" x14ac:dyDescent="0.15">
      <c r="A4" s="165" t="s">
        <v>13</v>
      </c>
      <c r="B4" s="169" t="s">
        <v>14</v>
      </c>
    </row>
    <row r="5" spans="1:5" s="161" customFormat="1" x14ac:dyDescent="0.15">
      <c r="B5" s="162" t="s">
        <v>15</v>
      </c>
      <c r="C5" s="185"/>
      <c r="D5" s="167" t="s">
        <v>16</v>
      </c>
      <c r="E5" s="185"/>
    </row>
    <row r="6" spans="1:5" s="161" customFormat="1" x14ac:dyDescent="0.15">
      <c r="B6" s="162" t="s">
        <v>17</v>
      </c>
      <c r="C6" s="185"/>
      <c r="D6" s="167" t="s">
        <v>18</v>
      </c>
      <c r="E6" s="185"/>
    </row>
    <row r="7" spans="1:5" s="161" customFormat="1" x14ac:dyDescent="0.15">
      <c r="B7" s="162" t="s">
        <v>19</v>
      </c>
      <c r="C7" s="166" t="s">
        <v>20</v>
      </c>
    </row>
    <row r="8" spans="1:5" s="161" customFormat="1" x14ac:dyDescent="0.15">
      <c r="B8" s="162" t="s">
        <v>21</v>
      </c>
      <c r="C8" s="167" t="s">
        <v>22</v>
      </c>
      <c r="D8" s="167" t="s">
        <v>23</v>
      </c>
      <c r="E8" s="167"/>
    </row>
    <row r="9" spans="1:5" s="161" customFormat="1" x14ac:dyDescent="0.15">
      <c r="B9" s="162"/>
      <c r="C9" s="186"/>
      <c r="D9" s="186"/>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90" t="s">
        <v>35</v>
      </c>
      <c r="E18" s="187" t="s">
        <v>36</v>
      </c>
    </row>
    <row r="19" spans="1:50 16384:16384" s="161" customFormat="1" x14ac:dyDescent="0.15">
      <c r="D19" s="188"/>
      <c r="E19" s="189"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90" t="s">
        <v>39</v>
      </c>
      <c r="E20" s="187" t="s">
        <v>40</v>
      </c>
      <c r="O20" s="191"/>
    </row>
    <row r="21" spans="1:50 16384:16384" s="161" customFormat="1" x14ac:dyDescent="0.15">
      <c r="A21" s="165"/>
      <c r="B21" s="206"/>
    </row>
    <row r="22" spans="1:50 16384:16384" x14ac:dyDescent="0.15">
      <c r="A22" s="165"/>
      <c r="C22" s="278" t="s">
        <v>41</v>
      </c>
      <c r="D22" s="279"/>
      <c r="E22" s="280"/>
      <c r="G22" s="274" t="s">
        <v>42</v>
      </c>
      <c r="H22" s="275"/>
      <c r="I22" s="276"/>
      <c r="K22" s="274" t="s">
        <v>42</v>
      </c>
      <c r="L22" s="275"/>
      <c r="M22" s="276"/>
      <c r="O22" s="274" t="s">
        <v>42</v>
      </c>
      <c r="P22" s="275"/>
      <c r="Q22" s="276"/>
      <c r="S22" s="274" t="s">
        <v>42</v>
      </c>
      <c r="T22" s="275"/>
      <c r="U22" s="276"/>
      <c r="W22" s="274" t="s">
        <v>42</v>
      </c>
      <c r="X22" s="275"/>
      <c r="Y22" s="276"/>
      <c r="AA22" s="274" t="s">
        <v>42</v>
      </c>
      <c r="AB22" s="275"/>
      <c r="AC22" s="276"/>
      <c r="AE22" s="274" t="s">
        <v>42</v>
      </c>
      <c r="AF22" s="275"/>
      <c r="AG22" s="276"/>
      <c r="AI22" s="274" t="s">
        <v>42</v>
      </c>
      <c r="AJ22" s="275"/>
      <c r="AK22" s="276"/>
      <c r="AM22" s="274" t="s">
        <v>42</v>
      </c>
      <c r="AN22" s="275"/>
      <c r="AO22" s="276"/>
    </row>
    <row r="23" spans="1:50 16384:16384" ht="14" x14ac:dyDescent="0.15">
      <c r="A23" s="165"/>
      <c r="B23" s="207" t="str">
        <f>IF(C20="Start with impact category","Select Impact category &gt;&gt;","")</f>
        <v/>
      </c>
      <c r="C23" s="271"/>
      <c r="D23" s="272"/>
      <c r="E23" s="273"/>
      <c r="F23" s="171" t="str">
        <f>IF($B$23="Select Impact category &gt;&gt;", "&gt;&gt;","")</f>
        <v/>
      </c>
      <c r="G23" s="271"/>
      <c r="H23" s="272"/>
      <c r="I23" s="273"/>
      <c r="J23" s="171" t="str">
        <f>IF($B$23="Select Impact category &gt;&gt;", "&gt;&gt;","")</f>
        <v/>
      </c>
      <c r="K23" s="271"/>
      <c r="L23" s="272"/>
      <c r="M23" s="273"/>
      <c r="N23" s="171" t="str">
        <f>IF($B$23="Select Impact category &gt;&gt;", "&gt;&gt;","")</f>
        <v/>
      </c>
      <c r="O23" s="271"/>
      <c r="P23" s="272"/>
      <c r="Q23" s="273"/>
      <c r="R23" s="171" t="str">
        <f>IF($B$23="Select Impact category &gt;&gt;", "&gt;&gt;","")</f>
        <v/>
      </c>
      <c r="S23" s="271"/>
      <c r="T23" s="272"/>
      <c r="U23" s="273"/>
      <c r="V23" s="171" t="str">
        <f>IF($B$23="Select Impact category &gt;&gt;", "&gt;&gt;","")</f>
        <v/>
      </c>
      <c r="W23" s="271"/>
      <c r="X23" s="272"/>
      <c r="Y23" s="273"/>
      <c r="Z23" s="171" t="str">
        <f>IF($B$23="Select Impact category &gt;&gt;", "&gt;&gt;","")</f>
        <v/>
      </c>
      <c r="AA23" s="271"/>
      <c r="AB23" s="272"/>
      <c r="AC23" s="273"/>
      <c r="AD23" s="171" t="str">
        <f>IF($B$23="Select Impact category &gt;&gt;", "&gt;&gt;","")</f>
        <v/>
      </c>
      <c r="AE23" s="271"/>
      <c r="AF23" s="272"/>
      <c r="AG23" s="273"/>
      <c r="AH23" s="171" t="str">
        <f>IF($B$23="Select Impact category &gt;&gt;", "&gt;&gt;","")</f>
        <v/>
      </c>
      <c r="AI23" s="271"/>
      <c r="AJ23" s="272"/>
      <c r="AK23" s="273"/>
      <c r="AL23" s="171" t="str">
        <f>IF($B$23="Select Impact category &gt;&gt;", "&gt;&gt;","")</f>
        <v/>
      </c>
      <c r="AM23" s="271"/>
      <c r="AN23" s="272"/>
      <c r="AO23" s="273"/>
    </row>
    <row r="24" spans="1:50 16384:16384" ht="12.75" customHeight="1" x14ac:dyDescent="0.15">
      <c r="A24" s="165"/>
      <c r="B24" s="169" t="str">
        <f>IF(C20="Start with SDG","Select SDG &gt;&gt;","")</f>
        <v>Select SDG &gt;&gt;</v>
      </c>
      <c r="C24" s="265" t="s">
        <v>124</v>
      </c>
      <c r="D24" s="266"/>
      <c r="E24" s="267"/>
      <c r="F24" s="171" t="str">
        <f>IF($B$24="Select SDG &gt;&gt;","&gt;&gt;","")</f>
        <v>&gt;&gt;</v>
      </c>
      <c r="G24" s="265"/>
      <c r="H24" s="266"/>
      <c r="I24" s="267"/>
      <c r="J24" s="171" t="str">
        <f>IF($B$24="Select SDG &gt;&gt;","&gt;&gt;","")</f>
        <v>&gt;&gt;</v>
      </c>
      <c r="K24" s="265"/>
      <c r="L24" s="266"/>
      <c r="M24" s="267"/>
      <c r="N24" s="171" t="str">
        <f>IF($B$24="Select SDG &gt;&gt;","&gt;&gt;","")</f>
        <v>&gt;&gt;</v>
      </c>
      <c r="O24" s="265"/>
      <c r="P24" s="266"/>
      <c r="Q24" s="267"/>
      <c r="R24" s="171" t="str">
        <f>IF($B$24="Select SDG &gt;&gt;","&gt;&gt;","")</f>
        <v>&gt;&gt;</v>
      </c>
      <c r="S24" s="265"/>
      <c r="T24" s="266"/>
      <c r="U24" s="267"/>
      <c r="V24" s="171" t="str">
        <f>IF($B$24="Select SDG &gt;&gt;","&gt;&gt;","")</f>
        <v>&gt;&gt;</v>
      </c>
      <c r="W24" s="265"/>
      <c r="X24" s="266"/>
      <c r="Y24" s="267"/>
      <c r="Z24" s="171" t="str">
        <f>IF($B$24="Select SDG &gt;&gt;","&gt;&gt;","")</f>
        <v>&gt;&gt;</v>
      </c>
      <c r="AA24" s="265"/>
      <c r="AB24" s="266"/>
      <c r="AC24" s="267"/>
      <c r="AD24" s="171" t="str">
        <f>IF($B$24="Select SDG &gt;&gt;","&gt;&gt;","")</f>
        <v>&gt;&gt;</v>
      </c>
      <c r="AE24" s="265"/>
      <c r="AF24" s="266"/>
      <c r="AG24" s="267"/>
      <c r="AH24" s="171" t="str">
        <f>IF($B$24="Select SDG &gt;&gt;","&gt;&gt;","")</f>
        <v>&gt;&gt;</v>
      </c>
      <c r="AI24" s="265"/>
      <c r="AJ24" s="266"/>
      <c r="AK24" s="267"/>
      <c r="AL24" s="171" t="str">
        <f>IF($B$24="Select SDG &gt;&gt;","&gt;&gt;","")</f>
        <v>&gt;&gt;</v>
      </c>
      <c r="AM24" s="265"/>
      <c r="AN24" s="266"/>
      <c r="AO24" s="267"/>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6</v>
      </c>
      <c r="B26" s="170" t="str">
        <f>IF(C23&lt;&gt;"","Select Monitoring indicator &gt;&gt;","")</f>
        <v/>
      </c>
      <c r="C26" s="271"/>
      <c r="D26" s="272"/>
      <c r="E26" s="273"/>
      <c r="F26" s="171" t="str">
        <f>IF($B$26="Select Monitoring indicator &gt;&gt;", "&gt;&gt;","")</f>
        <v/>
      </c>
      <c r="G26" s="271"/>
      <c r="H26" s="272"/>
      <c r="I26" s="273"/>
      <c r="J26" s="171" t="str">
        <f>IF($B$26="Select Monitoring indicator &gt;&gt;","&gt;&gt;","")</f>
        <v/>
      </c>
      <c r="K26" s="271"/>
      <c r="L26" s="272"/>
      <c r="M26" s="273"/>
      <c r="N26" s="171" t="str">
        <f>IF($B$26="Select Monitoring indicator &gt;&gt;","&gt;&gt;","")</f>
        <v/>
      </c>
      <c r="O26" s="271"/>
      <c r="P26" s="272"/>
      <c r="Q26" s="273"/>
      <c r="R26" s="171" t="str">
        <f>IF($B$26="Select Monitoring indicator &gt;&gt;","&gt;&gt;","")</f>
        <v/>
      </c>
      <c r="S26" s="271"/>
      <c r="T26" s="272"/>
      <c r="U26" s="273"/>
      <c r="V26" s="171" t="str">
        <f>IF($B$26="Select Monitoring indicator &gt;&gt;","&gt;&gt;","")</f>
        <v/>
      </c>
      <c r="W26" s="271"/>
      <c r="X26" s="272"/>
      <c r="Y26" s="273"/>
      <c r="Z26" s="171" t="str">
        <f>IF($B$26="Select Monitoring indicator &gt;&gt;","&gt;&gt;","")</f>
        <v/>
      </c>
      <c r="AA26" s="271"/>
      <c r="AB26" s="272"/>
      <c r="AC26" s="273"/>
      <c r="AD26" s="171" t="str">
        <f>IF($B$26="Select Monitoring indicator &gt;&gt;","&gt;&gt;","")</f>
        <v/>
      </c>
      <c r="AE26" s="271"/>
      <c r="AF26" s="272"/>
      <c r="AG26" s="273"/>
      <c r="AH26" s="171" t="str">
        <f>IF($B$26="Select Monitoring indicator &gt;&gt;","&gt;&gt;","")</f>
        <v/>
      </c>
      <c r="AI26" s="271"/>
      <c r="AJ26" s="272"/>
      <c r="AK26" s="273"/>
      <c r="AL26" s="171" t="str">
        <f>IF($B$26="Select Monitoring indicator &gt;&gt;","&gt;&gt;","")</f>
        <v/>
      </c>
      <c r="AM26" s="271"/>
      <c r="AN26" s="272"/>
      <c r="AO26" s="273"/>
    </row>
    <row r="27" spans="1:50 16384:16384" ht="12.75" customHeight="1" x14ac:dyDescent="0.15">
      <c r="B27" s="169" t="str">
        <f>IF(C24&lt;&gt;"","Select Monitoring indicator &gt;&gt;","")</f>
        <v>Select Monitoring indicator &gt;&gt;</v>
      </c>
      <c r="C27" s="268" t="s">
        <v>273</v>
      </c>
      <c r="D27" s="269"/>
      <c r="E27" s="270"/>
      <c r="F27" s="171" t="str">
        <f>IF($B$27="Select Monitoring indicator &gt;&gt;","&gt;&gt;","")</f>
        <v>&gt;&gt;</v>
      </c>
      <c r="G27" s="265"/>
      <c r="H27" s="266"/>
      <c r="I27" s="267"/>
      <c r="J27" s="171" t="str">
        <f>IF($B$27="Select Monitoring indicator &gt;&gt;","&gt;&gt;","")</f>
        <v>&gt;&gt;</v>
      </c>
      <c r="K27" s="265"/>
      <c r="L27" s="266"/>
      <c r="M27" s="267"/>
      <c r="N27" s="171" t="str">
        <f>IF($B$27="Select Monitoring indicator &gt;&gt;","&gt;&gt;","")</f>
        <v>&gt;&gt;</v>
      </c>
      <c r="O27" s="265"/>
      <c r="P27" s="266"/>
      <c r="Q27" s="267"/>
      <c r="R27" s="171" t="str">
        <f>IF($B$27="Select Monitoring indicator &gt;&gt;","&gt;&gt;","")</f>
        <v>&gt;&gt;</v>
      </c>
      <c r="S27" s="265"/>
      <c r="T27" s="266"/>
      <c r="U27" s="267"/>
      <c r="V27" s="171" t="str">
        <f>IF($B$27="Select Monitoring indicator &gt;&gt;","&gt;&gt;","")</f>
        <v>&gt;&gt;</v>
      </c>
      <c r="W27" s="265"/>
      <c r="X27" s="266"/>
      <c r="Y27" s="267"/>
      <c r="Z27" s="171" t="str">
        <f>IF($B$27="Select Monitoring indicator &gt;&gt;","&gt;&gt;","")</f>
        <v>&gt;&gt;</v>
      </c>
      <c r="AA27" s="265"/>
      <c r="AB27" s="266"/>
      <c r="AC27" s="267"/>
      <c r="AD27" s="171" t="str">
        <f>IF($B$27="Select Monitoring indicator &gt;&gt;","&gt;&gt;","")</f>
        <v>&gt;&gt;</v>
      </c>
      <c r="AE27" s="265"/>
      <c r="AF27" s="266"/>
      <c r="AG27" s="267"/>
      <c r="AH27" s="171" t="str">
        <f>IF($B$27="Select Monitoring indicator &gt;&gt;","&gt;&gt;","")</f>
        <v>&gt;&gt;</v>
      </c>
      <c r="AI27" s="265"/>
      <c r="AJ27" s="266"/>
      <c r="AK27" s="267"/>
      <c r="AL27" s="171" t="str">
        <f>IF($B$27="Select Monitoring indicator &gt;&gt;","&gt;&gt;","")</f>
        <v>&gt;&gt;</v>
      </c>
      <c r="AM27" s="265"/>
      <c r="AN27" s="266"/>
      <c r="AO27" s="267"/>
    </row>
    <row r="28" spans="1:50 16384:16384" s="161" customFormat="1" ht="15" customHeight="1" thickBot="1" x14ac:dyDescent="0.2">
      <c r="A28" s="173"/>
      <c r="C28" s="174" t="s">
        <v>45</v>
      </c>
      <c r="D28" s="175" t="s">
        <v>1349</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49</v>
      </c>
      <c r="C30" s="262" t="str" cm="1">
        <f t="array" ref="C30">IFERROR(_xlfn.IFS(C23&lt;&gt;"",IFERROR(INDEX(BA!$J$4:$J$951,MATCH(C26,BA!$P$4:$P$951,0)),""),C24&lt;&gt;"",IFERROR(INDEX(BA!$J$4:$J$951,MATCH(C27,BA!$P$4:$P$951,0)),"")),"")</f>
        <v>GSDM-I8.5.1</v>
      </c>
      <c r="D30" s="263"/>
      <c r="E30" s="264"/>
      <c r="F30" s="167"/>
      <c r="G30" s="262" t="str" cm="1">
        <f t="array" ref="G30">IFERROR(_xlfn.IFS(G23&lt;&gt;"",IFERROR(INDEX(BA!$J$4:$J$951,MATCH(G26,BA!$P$4:$P$951,0)),""),G24&lt;&gt;"",IFERROR(INDEX(BA!$J$4:$J$951,MATCH(G27,BA!$P$4:$P$951,0)),"")),"")</f>
        <v/>
      </c>
      <c r="H30" s="263"/>
      <c r="I30" s="264"/>
      <c r="J30" s="210"/>
      <c r="K30" s="262" t="str" cm="1">
        <f t="array" ref="K30">IFERROR(_xlfn.IFS(K23&lt;&gt;"",IFERROR(INDEX(BA!$J$4:$J$951,MATCH(K26,BA!$P$4:$P$951,0)),""),K24&lt;&gt;"",IFERROR(INDEX(BA!$J$4:$J$951,MATCH(K27,BA!$P$4:$P$951,0)),"")),"")</f>
        <v/>
      </c>
      <c r="L30" s="263"/>
      <c r="M30" s="264"/>
      <c r="N30" s="210"/>
      <c r="O30" s="262" t="str" cm="1">
        <f t="array" ref="O30">IFERROR(_xlfn.IFS(O23&lt;&gt;"",IFERROR(INDEX(BA!$J$4:$J$951,MATCH(O26,BA!$P$4:$P$951,0)),""),O24&lt;&gt;"",IFERROR(INDEX(BA!$J$4:$J$951,MATCH(O27,BA!$P$4:$P$951,0)),"")),"")</f>
        <v/>
      </c>
      <c r="P30" s="263"/>
      <c r="Q30" s="264"/>
      <c r="R30" s="210"/>
      <c r="S30" s="262" t="str" cm="1">
        <f t="array" ref="S30">IFERROR(_xlfn.IFS(S23&lt;&gt;"",IFERROR(INDEX(BA!$J$4:$J$951,MATCH(S26,BA!$P$4:$P$951,0)),""),S24&lt;&gt;"",IFERROR(INDEX(BA!$J$4:$J$951,MATCH(S27,BA!$P$4:$P$951,0)),"")),"")</f>
        <v/>
      </c>
      <c r="T30" s="263"/>
      <c r="U30" s="264"/>
      <c r="V30" s="210"/>
      <c r="W30" s="262" t="str" cm="1">
        <f t="array" ref="W30">IFERROR(_xlfn.IFS(W23&lt;&gt;"",IFERROR(INDEX(BA!$J$4:$J$951,MATCH(W26,BA!$P$4:$P$951,0)),""),W24&lt;&gt;"",IFERROR(INDEX(BA!$J$4:$J$951,MATCH(W27,BA!$P$4:$P$951,0)),"")),"")</f>
        <v/>
      </c>
      <c r="X30" s="263"/>
      <c r="Y30" s="264"/>
      <c r="Z30" s="210"/>
      <c r="AA30" s="262" t="str" cm="1">
        <f t="array" ref="AA30">IFERROR(_xlfn.IFS(AA23&lt;&gt;"",IFERROR(INDEX(BA!$J$4:$J$951,MATCH(AA26,BA!$P$4:$P$951,0)),""),AA24&lt;&gt;"",IFERROR(INDEX(BA!$J$4:$J$951,MATCH(AA27,BA!$P$4:$P$951,0)),"")),"")</f>
        <v/>
      </c>
      <c r="AB30" s="263"/>
      <c r="AC30" s="264"/>
      <c r="AD30" s="210"/>
      <c r="AE30" s="262" t="str" cm="1">
        <f t="array" ref="AE30">IFERROR(_xlfn.IFS(AE23&lt;&gt;"",IFERROR(INDEX(BA!$J$4:$J$951,MATCH(AE26,BA!$P$4:$P$951,0)),""),AE24&lt;&gt;"",IFERROR(INDEX(BA!$J$4:$J$951,MATCH(AE27,BA!$P$4:$P$951,0)),"")),"")</f>
        <v/>
      </c>
      <c r="AF30" s="263"/>
      <c r="AG30" s="264"/>
      <c r="AH30" s="210"/>
      <c r="AI30" s="262" t="str" cm="1">
        <f t="array" ref="AI30">IFERROR(_xlfn.IFS(AI23&lt;&gt;"",IFERROR(INDEX(BA!$J$4:$J$951,MATCH(AI26,BA!$P$4:$P$951,0)),""),AI24&lt;&gt;"",IFERROR(INDEX(BA!$J$4:$J$951,MATCH(AI27,BA!$P$4:$P$951,0)),"")),"")</f>
        <v/>
      </c>
      <c r="AJ30" s="263"/>
      <c r="AK30" s="264"/>
      <c r="AL30" s="210"/>
      <c r="AM30" s="262" t="str" cm="1">
        <f t="array" ref="AM30">IFERROR(_xlfn.IFS(AM23&lt;&gt;"",IFERROR(INDEX(BA!$J$4:$J$951,MATCH(AM26,BA!$P$4:$P$951,0)),""),AM24&lt;&gt;"",IFERROR(INDEX(BA!$J$4:$J$951,MATCH(AM27,BA!$P$4:$P$951,0)),"")),"")</f>
        <v/>
      </c>
      <c r="AN30" s="263"/>
      <c r="AO30" s="264"/>
      <c r="AP30" s="167"/>
      <c r="AQ30" s="167"/>
      <c r="AR30" s="167"/>
      <c r="AS30" s="167"/>
      <c r="AT30" s="167"/>
      <c r="AU30" s="167"/>
      <c r="AV30" s="167"/>
      <c r="AW30" s="167"/>
      <c r="AX30" s="167"/>
    </row>
    <row r="31" spans="1:50 16384:16384" x14ac:dyDescent="0.15">
      <c r="A31" s="161"/>
      <c r="B31" s="211" t="s">
        <v>50</v>
      </c>
      <c r="C31" s="262" t="str">
        <f>IFERROR(INDEX(BA!$O$4:$O$951,MATCH(C30,BA!$J$4:$J$951,0)),"")</f>
        <v>Increased employment opportunities</v>
      </c>
      <c r="D31" s="263"/>
      <c r="E31" s="264"/>
      <c r="F31" s="167"/>
      <c r="G31" s="262" t="str">
        <f>IFERROR(INDEX(BA!$O$4:$O$951,MATCH(G30,BA!$J$4:$J$951,0)),"")</f>
        <v/>
      </c>
      <c r="H31" s="263"/>
      <c r="I31" s="264"/>
      <c r="J31" s="210"/>
      <c r="K31" s="262" t="str">
        <f>IFERROR(INDEX(BA!$O$4:$O$951,MATCH(K30,BA!$J$4:$J$951,0)),"")</f>
        <v/>
      </c>
      <c r="L31" s="263"/>
      <c r="M31" s="264"/>
      <c r="N31" s="210"/>
      <c r="O31" s="262" t="str">
        <f>IFERROR(INDEX(BA!$O$4:$O$951,MATCH(O30,BA!$J$4:$J$951,0)),"")</f>
        <v/>
      </c>
      <c r="P31" s="263"/>
      <c r="Q31" s="264"/>
      <c r="R31" s="210"/>
      <c r="S31" s="262" t="str">
        <f>IFERROR(INDEX(BA!$O$4:$O$951,MATCH(S30,BA!$J$4:$J$951,0)),"")</f>
        <v/>
      </c>
      <c r="T31" s="263"/>
      <c r="U31" s="264"/>
      <c r="V31" s="210"/>
      <c r="W31" s="262" t="str">
        <f>IFERROR(INDEX(BA!$O$4:$O$951,MATCH(W30,BA!$J$4:$J$951,0)),"")</f>
        <v/>
      </c>
      <c r="X31" s="263"/>
      <c r="Y31" s="264"/>
      <c r="Z31" s="210"/>
      <c r="AA31" s="262" t="str">
        <f>IFERROR(INDEX(BA!$O$4:$O$951,MATCH(AA30,BA!$J$4:$J$951,0)),"")</f>
        <v/>
      </c>
      <c r="AB31" s="263"/>
      <c r="AC31" s="264"/>
      <c r="AD31" s="210"/>
      <c r="AE31" s="262" t="str">
        <f>IFERROR(INDEX(BA!$O$4:$O$951,MATCH(AE30,BA!$J$4:$J$951,0)),"")</f>
        <v/>
      </c>
      <c r="AF31" s="263"/>
      <c r="AG31" s="264"/>
      <c r="AH31" s="210"/>
      <c r="AI31" s="262" t="str">
        <f>IFERROR(INDEX(BA!$O$4:$O$951,MATCH(AI30,BA!$J$4:$J$951,0)),"")</f>
        <v/>
      </c>
      <c r="AJ31" s="263"/>
      <c r="AK31" s="264"/>
      <c r="AL31" s="210"/>
      <c r="AM31" s="262" t="str">
        <f>IFERROR(INDEX(BA!$O$4:$O$951,MATCH(AM30,BA!$J$4:$J$951,0)),"")</f>
        <v/>
      </c>
      <c r="AN31" s="263"/>
      <c r="AO31" s="264"/>
      <c r="AP31" s="167"/>
      <c r="AQ31" s="167"/>
      <c r="AR31" s="167"/>
      <c r="AS31" s="167"/>
      <c r="AT31" s="167"/>
      <c r="AU31" s="167"/>
      <c r="AV31" s="167"/>
      <c r="AW31" s="167"/>
      <c r="AX31" s="167"/>
    </row>
    <row r="32" spans="1:50 16384:16384" ht="15" customHeight="1" x14ac:dyDescent="0.15">
      <c r="A32" s="161"/>
      <c r="B32" s="211" t="s">
        <v>51</v>
      </c>
      <c r="C32" s="262" t="str">
        <f>IFERROR(INDEX(BA!$L$4:$L$951,MATCH(C30,BA!$J$4:$J$951,0)),"")</f>
        <v>Employment</v>
      </c>
      <c r="D32" s="263"/>
      <c r="E32" s="264"/>
      <c r="F32" s="167"/>
      <c r="G32" s="262" t="str">
        <f>IFERROR(INDEX(BA!$L$4:$L$951,MATCH(G30,BA!$J$4:$J$951,0)),"")</f>
        <v/>
      </c>
      <c r="H32" s="263"/>
      <c r="I32" s="264"/>
      <c r="J32" s="210"/>
      <c r="K32" s="262" t="str">
        <f>IFERROR(INDEX(BA!$L$4:$L$951,MATCH(K30,BA!$J$4:$J$951,0)),"")</f>
        <v/>
      </c>
      <c r="L32" s="263"/>
      <c r="M32" s="264"/>
      <c r="N32" s="210"/>
      <c r="O32" s="262" t="str">
        <f>IFERROR(INDEX(BA!$L$4:$L$951,MATCH(O30,BA!$J$4:$J$951,0)),"")</f>
        <v/>
      </c>
      <c r="P32" s="263"/>
      <c r="Q32" s="264"/>
      <c r="R32" s="210"/>
      <c r="S32" s="262" t="str">
        <f>IFERROR(INDEX(BA!$L$4:$L$951,MATCH(S30,BA!$J$4:$J$951,0)),"")</f>
        <v/>
      </c>
      <c r="T32" s="263"/>
      <c r="U32" s="264"/>
      <c r="V32" s="210"/>
      <c r="W32" s="262" t="str">
        <f>IFERROR(INDEX(BA!$L$4:$L$951,MATCH(W30,BA!$J$4:$J$951,0)),"")</f>
        <v/>
      </c>
      <c r="X32" s="263"/>
      <c r="Y32" s="264"/>
      <c r="Z32" s="210"/>
      <c r="AA32" s="262" t="str">
        <f>IFERROR(INDEX(BA!$L$4:$L$951,MATCH(AA30,BA!$J$4:$J$951,0)),"")</f>
        <v/>
      </c>
      <c r="AB32" s="263"/>
      <c r="AC32" s="264"/>
      <c r="AD32" s="210"/>
      <c r="AE32" s="262" t="str">
        <f>IFERROR(INDEX(BA!$L$4:$L$951,MATCH(AE30,BA!$J$4:$J$951,0)),"")</f>
        <v/>
      </c>
      <c r="AF32" s="263"/>
      <c r="AG32" s="264"/>
      <c r="AH32" s="210"/>
      <c r="AI32" s="262" t="str">
        <f>IFERROR(INDEX(BA!$L$4:$L$951,MATCH(AI30,BA!$J$4:$J$951,0)),"")</f>
        <v/>
      </c>
      <c r="AJ32" s="263"/>
      <c r="AK32" s="264"/>
      <c r="AL32" s="210"/>
      <c r="AM32" s="262" t="str">
        <f>IFERROR(INDEX(BA!$L$4:$L$951,MATCH(AM30,BA!$J$4:$J$951,0)),"")</f>
        <v/>
      </c>
      <c r="AN32" s="263"/>
      <c r="AO32" s="264"/>
      <c r="AP32" s="167"/>
      <c r="AQ32" s="167"/>
      <c r="AR32" s="167"/>
      <c r="AS32" s="167"/>
      <c r="AT32" s="167"/>
      <c r="AU32" s="167"/>
      <c r="AV32" s="167"/>
      <c r="AW32" s="167"/>
      <c r="AX32" s="167"/>
    </row>
    <row r="33" spans="1:50" ht="15" customHeight="1" x14ac:dyDescent="0.15">
      <c r="A33" s="161"/>
      <c r="B33" s="211" t="s">
        <v>52</v>
      </c>
      <c r="C33" s="262" t="str">
        <f>IFERROR(INDEX(BA!$M$4:$M$951,MATCH(C30,BA!$J$4:$J$951,0)),"")</f>
        <v>8. Decent work and economic growth</v>
      </c>
      <c r="D33" s="263"/>
      <c r="E33" s="264"/>
      <c r="F33" s="167"/>
      <c r="G33" s="262" t="str">
        <f>IFERROR(INDEX(BA!$M$4:$M$951,MATCH(G30,BA!$J$4:$J$951,0)),"")</f>
        <v/>
      </c>
      <c r="H33" s="263"/>
      <c r="I33" s="264"/>
      <c r="J33" s="210"/>
      <c r="K33" s="262" t="str">
        <f>IFERROR(INDEX(BA!$M$4:$M$951,MATCH(K30,BA!$J$4:$J$951,0)),"")</f>
        <v/>
      </c>
      <c r="L33" s="263"/>
      <c r="M33" s="264"/>
      <c r="N33" s="210"/>
      <c r="O33" s="262" t="str">
        <f>IFERROR(INDEX(BA!$M$4:$M$951,MATCH(O30,BA!$J$4:$J$951,0)),"")</f>
        <v/>
      </c>
      <c r="P33" s="263"/>
      <c r="Q33" s="264"/>
      <c r="R33" s="210"/>
      <c r="S33" s="262" t="str">
        <f>IFERROR(INDEX(BA!$M$4:$M$951,MATCH(S30,BA!$J$4:$J$951,0)),"")</f>
        <v/>
      </c>
      <c r="T33" s="263"/>
      <c r="U33" s="264"/>
      <c r="V33" s="210"/>
      <c r="W33" s="262" t="str">
        <f>IFERROR(INDEX(BA!$M$4:$M$951,MATCH(W30,BA!$J$4:$J$951,0)),"")</f>
        <v/>
      </c>
      <c r="X33" s="263"/>
      <c r="Y33" s="264"/>
      <c r="Z33" s="210"/>
      <c r="AA33" s="262" t="str">
        <f>IFERROR(INDEX(BA!$M$4:$M$951,MATCH(AA30,BA!$J$4:$J$951,0)),"")</f>
        <v/>
      </c>
      <c r="AB33" s="263"/>
      <c r="AC33" s="264"/>
      <c r="AD33" s="210"/>
      <c r="AE33" s="262" t="str">
        <f>IFERROR(INDEX(BA!$M$4:$M$951,MATCH(AE30,BA!$J$4:$J$951,0)),"")</f>
        <v/>
      </c>
      <c r="AF33" s="263"/>
      <c r="AG33" s="264"/>
      <c r="AH33" s="210"/>
      <c r="AI33" s="262" t="str">
        <f>IFERROR(INDEX(BA!$M$4:$M$951,MATCH(AI30,BA!$J$4:$J$951,0)),"")</f>
        <v/>
      </c>
      <c r="AJ33" s="263"/>
      <c r="AK33" s="264"/>
      <c r="AL33" s="210"/>
      <c r="AM33" s="262" t="str">
        <f>IFERROR(INDEX(BA!$M$4:$M$951,MATCH(AM30,BA!$J$4:$J$951,0)),"")</f>
        <v/>
      </c>
      <c r="AN33" s="263"/>
      <c r="AO33" s="264"/>
      <c r="AP33" s="167"/>
      <c r="AQ33" s="167"/>
      <c r="AR33" s="167"/>
      <c r="AS33" s="167"/>
      <c r="AT33" s="167"/>
      <c r="AU33" s="167"/>
      <c r="AV33" s="167"/>
      <c r="AW33" s="167"/>
      <c r="AX33" s="167"/>
    </row>
    <row r="34" spans="1:50" ht="15" customHeight="1" x14ac:dyDescent="0.15">
      <c r="A34" s="161"/>
      <c r="B34" s="211" t="s">
        <v>53</v>
      </c>
      <c r="C34" s="262" t="str">
        <f>IFERROR(INDEX(BA!$N$4:$N$951,MATCH(C30,BA!$J$4:$J$951,0)),"")</f>
        <v>8.5 By 2030, achieve full and productive employment and decent work for all women and men, including for young people and persons with disabilities, and equal pay for work of equal value</v>
      </c>
      <c r="D34" s="263"/>
      <c r="E34" s="264"/>
      <c r="F34" s="167"/>
      <c r="G34" s="262" t="str">
        <f>IFERROR(INDEX(BA!$N$4:$N$951,MATCH(G30,BA!$J$4:$J$951,0)),"")</f>
        <v/>
      </c>
      <c r="H34" s="263"/>
      <c r="I34" s="264"/>
      <c r="J34" s="210"/>
      <c r="K34" s="262" t="str">
        <f>IFERROR(INDEX(BA!$N$4:$N$951,MATCH(K30,BA!$J$4:$J$951,0)),"")</f>
        <v/>
      </c>
      <c r="L34" s="263"/>
      <c r="M34" s="264"/>
      <c r="N34" s="210"/>
      <c r="O34" s="262" t="str">
        <f>IFERROR(INDEX(BA!$N$4:$N$951,MATCH(O30,BA!$J$4:$J$951,0)),"")</f>
        <v/>
      </c>
      <c r="P34" s="263"/>
      <c r="Q34" s="264"/>
      <c r="R34" s="210"/>
      <c r="S34" s="262" t="str">
        <f>IFERROR(INDEX(BA!$N$4:$N$951,MATCH(S30,BA!$J$4:$J$951,0)),"")</f>
        <v/>
      </c>
      <c r="T34" s="263"/>
      <c r="U34" s="264"/>
      <c r="V34" s="210"/>
      <c r="W34" s="262" t="str">
        <f>IFERROR(INDEX(BA!$N$4:$N$951,MATCH(W30,BA!$J$4:$J$951,0)),"")</f>
        <v/>
      </c>
      <c r="X34" s="263"/>
      <c r="Y34" s="264"/>
      <c r="Z34" s="210"/>
      <c r="AA34" s="262" t="str">
        <f>IFERROR(INDEX(BA!$N$4:$N$951,MATCH(AA30,BA!$J$4:$J$951,0)),"")</f>
        <v/>
      </c>
      <c r="AB34" s="263"/>
      <c r="AC34" s="264"/>
      <c r="AD34" s="210"/>
      <c r="AE34" s="262" t="str">
        <f>IFERROR(INDEX(BA!$N$4:$N$951,MATCH(AE30,BA!$J$4:$J$951,0)),"")</f>
        <v/>
      </c>
      <c r="AF34" s="263"/>
      <c r="AG34" s="264"/>
      <c r="AH34" s="210"/>
      <c r="AI34" s="262" t="str">
        <f>IFERROR(INDEX(BA!$N$4:$N$951,MATCH(AI30,BA!$J$4:$J$951,0)),"")</f>
        <v/>
      </c>
      <c r="AJ34" s="263"/>
      <c r="AK34" s="264"/>
      <c r="AL34" s="210"/>
      <c r="AM34" s="262" t="str">
        <f>IFERROR(INDEX(BA!$N$4:$N$951,MATCH(AM30,BA!$J$4:$J$951,0)),"")</f>
        <v/>
      </c>
      <c r="AN34" s="263"/>
      <c r="AO34" s="264"/>
      <c r="AP34" s="167"/>
      <c r="AQ34" s="167"/>
      <c r="AR34" s="167"/>
      <c r="AS34" s="167"/>
      <c r="AT34" s="167"/>
      <c r="AU34" s="167"/>
      <c r="AV34" s="167"/>
      <c r="AW34" s="167"/>
      <c r="AX34" s="167"/>
    </row>
    <row r="35" spans="1:50" ht="140.25" customHeight="1" x14ac:dyDescent="0.15">
      <c r="A35" s="161"/>
      <c r="B35" s="211" t="s">
        <v>54</v>
      </c>
      <c r="C35" s="262" t="str">
        <f>IFERROR(INDEX(BA!$Q$4:$Q$951,MATCH($C$30,BA!$J$4:$J$951,0)),"")</f>
        <v>Refers to total jobs generated as a result of the project.</v>
      </c>
      <c r="D35" s="263"/>
      <c r="E35" s="264"/>
      <c r="F35" s="167"/>
      <c r="G35" s="262" t="str">
        <f>IFERROR(INDEX(BA!$Q$4:$Q$951,MATCH($G$30,BA!$J$4:$J$951,0)),"")</f>
        <v/>
      </c>
      <c r="H35" s="263"/>
      <c r="I35" s="264"/>
      <c r="J35" s="210"/>
      <c r="K35" s="262" t="str">
        <f>IFERROR(INDEX(BA!$Q$4:$Q$951,MATCH($K$30,BA!$J$4:$J$951,0)),"")</f>
        <v/>
      </c>
      <c r="L35" s="263"/>
      <c r="M35" s="264"/>
      <c r="N35" s="210"/>
      <c r="O35" s="262" t="str">
        <f>IFERROR(INDEX(BA!$Q$4:$Q$951,MATCH($O$30,BA!$J$4:$J$951,0)),"")</f>
        <v/>
      </c>
      <c r="P35" s="263"/>
      <c r="Q35" s="264"/>
      <c r="R35" s="210"/>
      <c r="S35" s="262" t="str">
        <f>IFERROR(INDEX(BA!$Q$4:$Q$951,MATCH($S$30,BA!$J$4:$J$951,0)),"")</f>
        <v/>
      </c>
      <c r="T35" s="263"/>
      <c r="U35" s="264"/>
      <c r="V35" s="210"/>
      <c r="W35" s="262" t="str">
        <f>IFERROR(INDEX(BA!$Q$4:$Q$951,MATCH($W$30,BA!$J$4:$J$951,0)),"")</f>
        <v/>
      </c>
      <c r="X35" s="263"/>
      <c r="Y35" s="264"/>
      <c r="Z35" s="210"/>
      <c r="AA35" s="262" t="str">
        <f>IFERROR(INDEX(BA!$Q$4:$Q$951,MATCH($AA$30,BA!$J$4:$J$951,0)),"")</f>
        <v/>
      </c>
      <c r="AB35" s="263"/>
      <c r="AC35" s="264"/>
      <c r="AD35" s="210"/>
      <c r="AE35" s="262" t="str">
        <f>IFERROR(INDEX(BA!$Q$4:$Q$951,MATCH($AE$30,BA!$J$4:$J$951,0)),"")</f>
        <v/>
      </c>
      <c r="AF35" s="263"/>
      <c r="AG35" s="264"/>
      <c r="AH35" s="210"/>
      <c r="AI35" s="262" t="str">
        <f>IFERROR(INDEX(BA!$Q$4:$Q$951,MATCH($AI$30,BA!$J$4:$J$951,0)),"")</f>
        <v/>
      </c>
      <c r="AJ35" s="263"/>
      <c r="AK35" s="264"/>
      <c r="AL35" s="210"/>
      <c r="AM35" s="262" t="str">
        <f>IFERROR(INDEX(BA!$Q$4:$Q$951,MATCH($AM$30,BA!$J$4:$J$951,0)),"")</f>
        <v/>
      </c>
      <c r="AN35" s="263"/>
      <c r="AO35" s="264"/>
      <c r="AP35" s="167"/>
      <c r="AQ35" s="167"/>
      <c r="AR35" s="167"/>
      <c r="AS35" s="167"/>
      <c r="AT35" s="167"/>
      <c r="AU35" s="167"/>
      <c r="AV35" s="167"/>
      <c r="AW35" s="167"/>
      <c r="AX35" s="167"/>
    </row>
    <row r="36" spans="1:50" ht="187.5" customHeight="1" x14ac:dyDescent="0.15">
      <c r="A36" s="183" t="s">
        <v>55</v>
      </c>
      <c r="B36" s="212" t="str">
        <f>BA!R3</f>
        <v>Guidance, calculation method and other considerations</v>
      </c>
      <c r="C36" s="262" t="str">
        <f>IFERROR(INDEX(BA!$R$4:$R$951,MATCH($C$30,BA!$J$4:$J$951,0)),"")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D36" s="263"/>
      <c r="E36" s="264"/>
      <c r="F36" s="167"/>
      <c r="G36" s="262" t="str">
        <f>IFERROR(INDEX(BA!$R$4:$R$951,MATCH($G$30,BA!$J$4:$J$951,0)),"")</f>
        <v/>
      </c>
      <c r="H36" s="263"/>
      <c r="I36" s="264"/>
      <c r="J36" s="210"/>
      <c r="K36" s="262" t="str">
        <f>IFERROR(INDEX(BA!$R$4:$R$951,MATCH($K$30,BA!$J$4:$J$951,0)),"")</f>
        <v/>
      </c>
      <c r="L36" s="263"/>
      <c r="M36" s="264"/>
      <c r="N36" s="210"/>
      <c r="O36" s="262" t="str">
        <f>IFERROR(INDEX(BA!$R$4:$R$951,MATCH($O$30,BA!$J$4:$J$951,0)),"")</f>
        <v/>
      </c>
      <c r="P36" s="263"/>
      <c r="Q36" s="264"/>
      <c r="R36" s="210"/>
      <c r="S36" s="262" t="str">
        <f>IFERROR(INDEX(BA!$R$4:$R$951,MATCH($S$30,BA!$J$4:$J$951,0)),"")</f>
        <v/>
      </c>
      <c r="T36" s="263"/>
      <c r="U36" s="264"/>
      <c r="V36" s="210"/>
      <c r="W36" s="262" t="str">
        <f>IFERROR(INDEX(BA!$R$4:$R$951,MATCH($W$30,BA!$J$4:$J$951,0)),"")</f>
        <v/>
      </c>
      <c r="X36" s="263"/>
      <c r="Y36" s="264"/>
      <c r="Z36" s="210"/>
      <c r="AA36" s="262" t="str">
        <f>IFERROR(INDEX(BA!$R$4:$R$951,MATCH($AA$30,BA!$J$4:$J$951,0)),"")</f>
        <v/>
      </c>
      <c r="AB36" s="263"/>
      <c r="AC36" s="264"/>
      <c r="AD36" s="210"/>
      <c r="AE36" s="262" t="str">
        <f>IFERROR(INDEX(BA!$R$4:$R$951,MATCH($AE$30,BA!$J$4:$J$951,0)),"")</f>
        <v/>
      </c>
      <c r="AF36" s="263"/>
      <c r="AG36" s="264"/>
      <c r="AH36" s="210"/>
      <c r="AI36" s="262" t="str">
        <f>IFERROR(INDEX(BA!$R$4:$R$951,MATCH($AI$30,BA!$J$4:$J$951,0)),"")</f>
        <v/>
      </c>
      <c r="AJ36" s="263"/>
      <c r="AK36" s="264"/>
      <c r="AL36" s="210"/>
      <c r="AM36" s="262" t="str">
        <f>IFERROR(INDEX(BA!$R$4:$R$951,MATCH($AM$30,BA!$J$4:$J$951,0)),"")</f>
        <v/>
      </c>
      <c r="AN36" s="263"/>
      <c r="AO36" s="264"/>
      <c r="AP36" s="167"/>
      <c r="AQ36" s="167"/>
      <c r="AR36" s="167"/>
      <c r="AS36" s="167"/>
      <c r="AT36" s="167"/>
      <c r="AU36" s="167"/>
      <c r="AV36" s="167"/>
      <c r="AW36" s="167"/>
      <c r="AX36" s="167"/>
    </row>
    <row r="37" spans="1:50" ht="15" customHeight="1" x14ac:dyDescent="0.15">
      <c r="A37" s="161"/>
      <c r="B37" s="213" t="s">
        <v>56</v>
      </c>
      <c r="C37" s="259" t="str">
        <f>IFERROR(INDEX(BA!$S$4:$S$951,MATCH(C30,BA!$J$4:$J$951,0)),"")</f>
        <v>Number</v>
      </c>
      <c r="D37" s="260"/>
      <c r="E37" s="261"/>
      <c r="F37" s="167"/>
      <c r="G37" s="259" t="str">
        <f>IFERROR(INDEX(BA!$S$4:$S$951,MATCH(G30,BA!$J$4:$J$951,0)),"")</f>
        <v/>
      </c>
      <c r="H37" s="260"/>
      <c r="I37" s="261"/>
      <c r="J37" s="210"/>
      <c r="K37" s="259" t="str">
        <f>IFERROR(INDEX(BA!$S$4:$S$951,MATCH(K30,BA!$J$4:$J$951,0)),"")</f>
        <v/>
      </c>
      <c r="L37" s="260"/>
      <c r="M37" s="261"/>
      <c r="N37" s="210"/>
      <c r="O37" s="259" t="str">
        <f>IFERROR(INDEX(BA!$S$4:$S$951,MATCH(O30,BA!$J$4:$J$951,0)),"")</f>
        <v/>
      </c>
      <c r="P37" s="260"/>
      <c r="Q37" s="261"/>
      <c r="R37" s="210"/>
      <c r="S37" s="259" t="str">
        <f>IFERROR(INDEX(BA!$S$4:$S$951,MATCH(S30,BA!$J$4:$J$951,0)),"")</f>
        <v/>
      </c>
      <c r="T37" s="260"/>
      <c r="U37" s="261"/>
      <c r="V37" s="210"/>
      <c r="W37" s="259" t="str">
        <f>IFERROR(INDEX(BA!$S$4:$S$951,MATCH(W30,BA!$J$4:$J$951,0)),"")</f>
        <v/>
      </c>
      <c r="X37" s="260"/>
      <c r="Y37" s="261"/>
      <c r="Z37" s="210"/>
      <c r="AA37" s="259" t="str">
        <f>IFERROR(INDEX(BA!$S$4:$S$951,MATCH(AA30,BA!$J$4:$J$951,0)),"")</f>
        <v/>
      </c>
      <c r="AB37" s="260"/>
      <c r="AC37" s="261"/>
      <c r="AD37" s="210"/>
      <c r="AE37" s="259" t="str">
        <f>IFERROR(INDEX(BA!$S$4:$S$951,MATCH(AE30,BA!$J$4:$J$951,0)),"")</f>
        <v/>
      </c>
      <c r="AF37" s="260"/>
      <c r="AG37" s="261"/>
      <c r="AH37" s="210"/>
      <c r="AI37" s="259" t="str">
        <f>IFERROR(INDEX(BA!$S$4:$S$951,MATCH(AI30,BA!$J$4:$J$951,0)),"")</f>
        <v/>
      </c>
      <c r="AJ37" s="260"/>
      <c r="AK37" s="261"/>
      <c r="AL37" s="210"/>
      <c r="AM37" s="259" t="str">
        <f>IFERROR(INDEX(BA!$S$4:$S$951,MATCH(AM30,BA!$J$4:$J$951,0)),"")</f>
        <v/>
      </c>
      <c r="AN37" s="260"/>
      <c r="AO37" s="261"/>
      <c r="AP37" s="167"/>
      <c r="AQ37" s="167"/>
      <c r="AR37" s="167"/>
      <c r="AS37" s="167"/>
      <c r="AT37" s="167"/>
      <c r="AU37" s="167"/>
      <c r="AV37" s="167"/>
      <c r="AW37" s="167"/>
      <c r="AX37" s="167"/>
    </row>
    <row r="38" spans="1:50" ht="15" customHeight="1" x14ac:dyDescent="0.15">
      <c r="A38" s="161"/>
      <c r="B38" s="213" t="s">
        <v>57</v>
      </c>
      <c r="C38" s="259" t="str">
        <f>IFERROR(INDEX(BA!$T$4:$T$951,MATCH(C30,BA!$J$4:$J$951,0)),"")</f>
        <v>Project activity</v>
      </c>
      <c r="D38" s="260"/>
      <c r="E38" s="261"/>
      <c r="F38" s="167"/>
      <c r="G38" s="259" t="str">
        <f>IFERROR(INDEX(BA!$T$4:$T$951,MATCH(G30,BA!$J$4:$J$951,0)),"")</f>
        <v/>
      </c>
      <c r="H38" s="260"/>
      <c r="I38" s="261"/>
      <c r="J38" s="210"/>
      <c r="K38" s="259" t="str">
        <f>IFERROR(INDEX(BA!$T$4:$T$951,MATCH(K30,BA!$J$4:$J$951,0)),"")</f>
        <v/>
      </c>
      <c r="L38" s="260"/>
      <c r="M38" s="261"/>
      <c r="N38" s="210"/>
      <c r="O38" s="259" t="str">
        <f>IFERROR(INDEX(BA!$T$4:$T$951,MATCH(O30,BA!$J$4:$J$951,0)),"")</f>
        <v/>
      </c>
      <c r="P38" s="260"/>
      <c r="Q38" s="261"/>
      <c r="R38" s="210"/>
      <c r="S38" s="259" t="str">
        <f>IFERROR(INDEX(BA!$T$4:$T$951,MATCH(S30,BA!$J$4:$J$951,0)),"")</f>
        <v/>
      </c>
      <c r="T38" s="260"/>
      <c r="U38" s="261"/>
      <c r="V38" s="210"/>
      <c r="W38" s="259" t="str">
        <f>IFERROR(INDEX(BA!$T$4:$T$951,MATCH(W30,BA!$J$4:$J$951,0)),"")</f>
        <v/>
      </c>
      <c r="X38" s="260"/>
      <c r="Y38" s="261"/>
      <c r="Z38" s="210"/>
      <c r="AA38" s="259" t="str">
        <f>IFERROR(INDEX(BA!$T$4:$T$951,MATCH(AA30,BA!$J$4:$J$951,0)),"")</f>
        <v/>
      </c>
      <c r="AB38" s="260"/>
      <c r="AC38" s="261"/>
      <c r="AD38" s="210"/>
      <c r="AE38" s="259" t="str">
        <f>IFERROR(INDEX(BA!$T$4:$T$951,MATCH(AE30,BA!$J$4:$J$951,0)),"")</f>
        <v/>
      </c>
      <c r="AF38" s="260"/>
      <c r="AG38" s="261"/>
      <c r="AH38" s="210"/>
      <c r="AI38" s="259" t="str">
        <f>IFERROR(INDEX(BA!$T$4:$T$951,MATCH(AI30,BA!$J$4:$J$951,0)),"")</f>
        <v/>
      </c>
      <c r="AJ38" s="260"/>
      <c r="AK38" s="261"/>
      <c r="AL38" s="210"/>
      <c r="AM38" s="259" t="str">
        <f>IFERROR(INDEX(BA!$T$4:$T$951,MATCH(AM30,BA!$J$4:$J$951,0)),"")</f>
        <v/>
      </c>
      <c r="AN38" s="260"/>
      <c r="AO38" s="261"/>
      <c r="AP38" s="167"/>
      <c r="AQ38" s="167"/>
      <c r="AR38" s="167"/>
      <c r="AS38" s="167"/>
      <c r="AT38" s="167"/>
      <c r="AU38" s="167"/>
      <c r="AV38" s="167"/>
      <c r="AW38" s="167"/>
      <c r="AX38" s="167"/>
    </row>
    <row r="39" spans="1:50" ht="15" customHeight="1" x14ac:dyDescent="0.15">
      <c r="A39" s="161"/>
      <c r="B39" s="213" t="s">
        <v>58</v>
      </c>
      <c r="C39" s="259" t="str">
        <f>IFERROR(INDEX(BA!$U$4:$U$951,MATCH(C30,BA!$J$4:$J$951,0)),"")</f>
        <v>Either head count or Full Time Equivalent (FTE), with the chosen
approach stated and applied consistently
Use numbers as at the end of the reporting period, unless there has been a material change during the reporting period;</v>
      </c>
      <c r="D39" s="260"/>
      <c r="E39" s="261"/>
      <c r="F39" s="167"/>
      <c r="G39" s="259" t="str">
        <f>IFERROR(INDEX(BA!$U$4:$U$951,MATCH(G30,BA!$J$4:$J$951,0)),"")</f>
        <v/>
      </c>
      <c r="H39" s="260"/>
      <c r="I39" s="261"/>
      <c r="J39" s="210"/>
      <c r="K39" s="259" t="str">
        <f>IFERROR(INDEX(BA!$U$4:$U$951,MATCH(K30,BA!$J$4:$J$951,0)),"")</f>
        <v/>
      </c>
      <c r="L39" s="260"/>
      <c r="M39" s="261"/>
      <c r="N39" s="210"/>
      <c r="O39" s="259" t="str">
        <f>IFERROR(INDEX(BA!$U$4:$U$951,MATCH(O30,BA!$J$4:$J$951,0)),"")</f>
        <v/>
      </c>
      <c r="P39" s="260"/>
      <c r="Q39" s="261"/>
      <c r="R39" s="210"/>
      <c r="S39" s="259" t="str">
        <f>IFERROR(INDEX(BA!$U$4:$U$951,MATCH(S30,BA!$J$4:$J$951,0)),"")</f>
        <v/>
      </c>
      <c r="T39" s="260"/>
      <c r="U39" s="261"/>
      <c r="V39" s="210"/>
      <c r="W39" s="259" t="str">
        <f>IFERROR(INDEX(BA!$U$4:$U$951,MATCH(W30,BA!$J$4:$J$951,0)),"")</f>
        <v/>
      </c>
      <c r="X39" s="260"/>
      <c r="Y39" s="261"/>
      <c r="Z39" s="210"/>
      <c r="AA39" s="259" t="str">
        <f>IFERROR(INDEX(BA!$U$4:$U$951,MATCH(AA30,BA!$J$4:$J$951,0)),"")</f>
        <v/>
      </c>
      <c r="AB39" s="260"/>
      <c r="AC39" s="261"/>
      <c r="AD39" s="210"/>
      <c r="AE39" s="259" t="str">
        <f>IFERROR(INDEX(BA!$U$4:$U$951,MATCH(AE30,BA!$J$4:$J$951,0)),"")</f>
        <v/>
      </c>
      <c r="AF39" s="260"/>
      <c r="AG39" s="261"/>
      <c r="AH39" s="210"/>
      <c r="AI39" s="259" t="str">
        <f>IFERROR(INDEX(BA!$U$4:$U$951,MATCH(AI30,BA!$J$4:$J$951,0)),"")</f>
        <v/>
      </c>
      <c r="AJ39" s="260"/>
      <c r="AK39" s="261"/>
      <c r="AL39" s="210"/>
      <c r="AM39" s="259" t="str">
        <f>IFERROR(INDEX(BA!$U$4:$U$951,MATCH(AM30,BA!$J$4:$J$951,0)),"")</f>
        <v/>
      </c>
      <c r="AN39" s="260"/>
      <c r="AO39" s="261"/>
      <c r="AP39" s="167"/>
      <c r="AQ39" s="167"/>
      <c r="AR39" s="167"/>
      <c r="AS39" s="167"/>
      <c r="AT39" s="167"/>
      <c r="AU39" s="167"/>
      <c r="AV39" s="167"/>
      <c r="AW39" s="167"/>
      <c r="AX39" s="167"/>
    </row>
    <row r="40" spans="1:50" ht="15" customHeight="1" x14ac:dyDescent="0.15">
      <c r="A40" s="161"/>
      <c r="B40" s="213" t="s">
        <v>59</v>
      </c>
      <c r="C40" s="259" t="str">
        <f>IFERROR(INDEX(BA!$V$4:$V$951,MATCH(C30,BA!$J$4:$J$951,0)),"")</f>
        <v>Annual</v>
      </c>
      <c r="D40" s="260"/>
      <c r="E40" s="261"/>
      <c r="F40" s="167"/>
      <c r="G40" s="259" t="str">
        <f>IFERROR(INDEX(BA!$V$4:$V$951,MATCH(G30,BA!$J$4:$J$951,0)),"")</f>
        <v/>
      </c>
      <c r="H40" s="260"/>
      <c r="I40" s="261"/>
      <c r="J40" s="210"/>
      <c r="K40" s="259" t="str">
        <f>IFERROR(INDEX(BA!$V$4:$V$951,MATCH(K30,BA!$J$4:$J$951,0)),"")</f>
        <v/>
      </c>
      <c r="L40" s="260"/>
      <c r="M40" s="261"/>
      <c r="N40" s="210"/>
      <c r="O40" s="259" t="str">
        <f>IFERROR(INDEX(BA!$V$4:$V$951,MATCH(O30,BA!$J$4:$J$951,0)),"")</f>
        <v/>
      </c>
      <c r="P40" s="260"/>
      <c r="Q40" s="261"/>
      <c r="R40" s="210"/>
      <c r="S40" s="259" t="str">
        <f>IFERROR(INDEX(BA!$V$4:$V$951,MATCH(S30,BA!$J$4:$J$951,0)),"")</f>
        <v/>
      </c>
      <c r="T40" s="260"/>
      <c r="U40" s="261"/>
      <c r="V40" s="210"/>
      <c r="W40" s="259" t="str">
        <f>IFERROR(INDEX(BA!$V$4:$V$951,MATCH(W30,BA!$J$4:$J$951,0)),"")</f>
        <v/>
      </c>
      <c r="X40" s="260"/>
      <c r="Y40" s="261"/>
      <c r="Z40" s="210"/>
      <c r="AA40" s="259" t="str">
        <f>IFERROR(INDEX(BA!$V$4:$V$951,MATCH(AA30,BA!$J$4:$J$951,0)),"")</f>
        <v/>
      </c>
      <c r="AB40" s="260"/>
      <c r="AC40" s="261"/>
      <c r="AD40" s="210"/>
      <c r="AE40" s="259" t="str">
        <f>IFERROR(INDEX(BA!$V$4:$V$951,MATCH(AE30,BA!$J$4:$J$951,0)),"")</f>
        <v/>
      </c>
      <c r="AF40" s="260"/>
      <c r="AG40" s="261"/>
      <c r="AH40" s="210"/>
      <c r="AI40" s="259" t="str">
        <f>IFERROR(INDEX(BA!$V$4:$V$951,MATCH(AI30,BA!$J$4:$J$951,0)),"")</f>
        <v/>
      </c>
      <c r="AJ40" s="260"/>
      <c r="AK40" s="261"/>
      <c r="AL40" s="210"/>
      <c r="AM40" s="259" t="str">
        <f>IFERROR(INDEX(BA!$V$4:$V$951,MATCH(AM30,BA!$J$4:$J$951,0)),"")</f>
        <v/>
      </c>
      <c r="AN40" s="260"/>
      <c r="AO40" s="261"/>
      <c r="AP40" s="167"/>
      <c r="AQ40" s="167"/>
      <c r="AR40" s="167"/>
      <c r="AS40" s="167"/>
      <c r="AT40" s="167"/>
      <c r="AU40" s="167"/>
      <c r="AV40" s="167"/>
      <c r="AW40" s="167"/>
      <c r="AX40" s="167"/>
    </row>
    <row r="41" spans="1:50" ht="15" customHeight="1" x14ac:dyDescent="0.15">
      <c r="A41" s="161"/>
      <c r="B41" s="213" t="s">
        <v>60</v>
      </c>
      <c r="C41" s="259" t="str">
        <f>IFERROR(INDEX(BA!$X$4:$X$951,MATCH(C30,BA!$J$4:$J$951,0 )),"")</f>
        <v>NA</v>
      </c>
      <c r="D41" s="260"/>
      <c r="E41" s="261"/>
      <c r="F41" s="167"/>
      <c r="G41" s="259" t="str">
        <f>IFERROR(INDEX(BA!$X$4:$X$951,MATCH(G30,BA!$J$4:$J$951,0 )),"")</f>
        <v/>
      </c>
      <c r="H41" s="260"/>
      <c r="I41" s="261"/>
      <c r="J41" s="210"/>
      <c r="K41" s="259" t="str">
        <f>IFERROR(INDEX(BA!$X$4:$X$951,MATCH(K30,BA!$J$4:$J$951,0 )),"")</f>
        <v/>
      </c>
      <c r="L41" s="260"/>
      <c r="M41" s="261"/>
      <c r="N41" s="210"/>
      <c r="O41" s="259" t="str">
        <f>IFERROR(INDEX(BA!$X$4:$X$951,MATCH(O30,BA!$J$4:$J$951,0 )),"")</f>
        <v/>
      </c>
      <c r="P41" s="260"/>
      <c r="Q41" s="261"/>
      <c r="R41" s="210"/>
      <c r="S41" s="259" t="str">
        <f>IFERROR(INDEX(BA!$X$4:$X$951,MATCH(S30,BA!$J$4:$J$951,0 )),"")</f>
        <v/>
      </c>
      <c r="T41" s="260"/>
      <c r="U41" s="261"/>
      <c r="V41" s="210"/>
      <c r="W41" s="259" t="str">
        <f>IFERROR(INDEX(BA!$X$4:$X$951,MATCH(W30,BA!$J$4:$J$951,0 )),"")</f>
        <v/>
      </c>
      <c r="X41" s="260"/>
      <c r="Y41" s="261"/>
      <c r="Z41" s="210"/>
      <c r="AA41" s="259" t="str">
        <f>IFERROR(INDEX(BA!$X$4:$X$951,MATCH(AA30,BA!$J$4:$J$951,0 )),"")</f>
        <v/>
      </c>
      <c r="AB41" s="260"/>
      <c r="AC41" s="261"/>
      <c r="AD41" s="210"/>
      <c r="AE41" s="259" t="str">
        <f>IFERROR(INDEX(BA!$X$4:$X$951,MATCH(AE30,BA!$J$4:$J$951,0 )),"")</f>
        <v/>
      </c>
      <c r="AF41" s="260"/>
      <c r="AG41" s="261"/>
      <c r="AH41" s="210"/>
      <c r="AI41" s="259" t="str">
        <f>IFERROR(INDEX(BA!$X$4:$X$951,MATCH(AI30,BA!$J$4:$J$951,0 )),"")</f>
        <v/>
      </c>
      <c r="AJ41" s="260"/>
      <c r="AK41" s="261"/>
      <c r="AL41" s="210"/>
      <c r="AM41" s="259" t="str">
        <f>IFERROR(INDEX(BA!$X$4:$X$951,MATCH(AM30,BA!$J$4:$J$951,0 )),"")</f>
        <v/>
      </c>
      <c r="AN41" s="260"/>
      <c r="AO41" s="261"/>
      <c r="AP41" s="167"/>
      <c r="AQ41" s="167"/>
      <c r="AR41" s="167"/>
      <c r="AS41" s="167"/>
      <c r="AT41" s="167"/>
      <c r="AU41" s="167"/>
      <c r="AV41" s="167"/>
      <c r="AW41" s="167"/>
      <c r="AX41" s="167"/>
    </row>
    <row r="42" spans="1:50" ht="28.5" customHeight="1" x14ac:dyDescent="0.15">
      <c r="A42" s="161"/>
      <c r="B42" s="213" t="s">
        <v>61</v>
      </c>
      <c r="C42" s="259" t="str">
        <f>IFERROR(INDEX(BA!$Y$4:$Y$951,MATCH(C30,BA!$J$4:$J$951,0 )),"NA")</f>
        <v>GRI 102: General Disclosures</v>
      </c>
      <c r="D42" s="260"/>
      <c r="E42" s="261"/>
      <c r="F42" s="167"/>
      <c r="G42" s="259" t="str">
        <f>IFERROR(INDEX(BA!$Y$4:$Y$951,MATCH(G30,BA!$J$4:$J$951,0)),"")</f>
        <v/>
      </c>
      <c r="H42" s="260"/>
      <c r="I42" s="261"/>
      <c r="J42" s="210"/>
      <c r="K42" s="259" t="str">
        <f>IFERROR(INDEX(BA!$Y$4:$Y$951,MATCH(K30,BA!$J$4:$J$951,0 )),"")</f>
        <v/>
      </c>
      <c r="L42" s="260"/>
      <c r="M42" s="261"/>
      <c r="N42" s="210"/>
      <c r="O42" s="259" t="str">
        <f>IFERROR(INDEX(BA!$Y$4:$Y$951,MATCH(O30,BA!$J$4:$J$951,0 )),"")</f>
        <v/>
      </c>
      <c r="P42" s="260"/>
      <c r="Q42" s="261"/>
      <c r="R42" s="210"/>
      <c r="S42" s="259" t="str">
        <f>IFERROR(INDEX(BA!$Y$4:$Y$951,MATCH(S30,BA!$J$4:$J$951,0 )),"")</f>
        <v/>
      </c>
      <c r="T42" s="260"/>
      <c r="U42" s="261"/>
      <c r="V42" s="210"/>
      <c r="W42" s="259" t="str">
        <f>IFERROR(INDEX(BA!$Y$4:$Y$951,MATCH(W30,BA!$J$4:$J$951,0 )),"")</f>
        <v/>
      </c>
      <c r="X42" s="260"/>
      <c r="Y42" s="261"/>
      <c r="Z42" s="210"/>
      <c r="AA42" s="259" t="str">
        <f>IFERROR(INDEX(BA!$Y$4:$Y$951,MATCH(AA30,BA!$J$4:$J$951,0 )),"")</f>
        <v/>
      </c>
      <c r="AB42" s="260"/>
      <c r="AC42" s="261"/>
      <c r="AD42" s="210"/>
      <c r="AE42" s="259" t="str">
        <f>IFERROR(INDEX(BA!$Y$4:$Y$951,MATCH(AE30,BA!$J$4:$J$951,0 )),"")</f>
        <v/>
      </c>
      <c r="AF42" s="260"/>
      <c r="AG42" s="261"/>
      <c r="AH42" s="210"/>
      <c r="AI42" s="259" t="str">
        <f>IFERROR(INDEX(BA!$Y$4:$Y$951,MATCH(AI30,BA!$J$4:$J$951,0 )),"")</f>
        <v/>
      </c>
      <c r="AJ42" s="260"/>
      <c r="AK42" s="261"/>
      <c r="AL42" s="210"/>
      <c r="AM42" s="259" t="str">
        <f>IFERROR(INDEX(BA!$Y$4:$Y$951,MATCH(AM30,BA!$J$4:$J$951,0 )),"")</f>
        <v/>
      </c>
      <c r="AN42" s="260"/>
      <c r="AO42" s="261"/>
      <c r="AP42" s="167"/>
      <c r="AQ42" s="167"/>
      <c r="AR42" s="167"/>
      <c r="AS42" s="167"/>
      <c r="AT42" s="167"/>
      <c r="AU42" s="167"/>
      <c r="AV42" s="167"/>
      <c r="AW42" s="167"/>
      <c r="AX42" s="167"/>
    </row>
    <row r="43" spans="1:50" ht="15" customHeight="1" x14ac:dyDescent="0.15">
      <c r="A43" s="161"/>
      <c r="B43" s="184"/>
      <c r="C43" s="247"/>
      <c r="D43" s="248"/>
      <c r="E43" s="249"/>
      <c r="G43" s="256"/>
      <c r="H43" s="257"/>
      <c r="I43" s="258"/>
      <c r="K43" s="247"/>
      <c r="L43" s="248"/>
      <c r="M43" s="249"/>
      <c r="O43" s="247"/>
      <c r="P43" s="248"/>
      <c r="Q43" s="249"/>
      <c r="S43" s="247"/>
      <c r="T43" s="248"/>
      <c r="U43" s="249"/>
      <c r="W43" s="247"/>
      <c r="X43" s="248"/>
      <c r="Y43" s="249"/>
      <c r="AA43" s="247"/>
      <c r="AB43" s="248"/>
      <c r="AC43" s="249"/>
      <c r="AE43" s="247"/>
      <c r="AF43" s="248"/>
      <c r="AG43" s="249"/>
      <c r="AI43" s="247"/>
      <c r="AJ43" s="248"/>
      <c r="AK43" s="249"/>
      <c r="AM43" s="247"/>
      <c r="AN43" s="248"/>
      <c r="AO43" s="249"/>
    </row>
    <row r="44" spans="1:50" ht="15" customHeight="1" x14ac:dyDescent="0.15">
      <c r="A44" s="161"/>
      <c r="B44" s="184"/>
      <c r="C44" s="256"/>
      <c r="D44" s="257"/>
      <c r="E44" s="258"/>
      <c r="G44" s="256"/>
      <c r="H44" s="257"/>
      <c r="I44" s="258"/>
      <c r="K44" s="247"/>
      <c r="L44" s="248"/>
      <c r="M44" s="249"/>
      <c r="O44" s="247"/>
      <c r="P44" s="248"/>
      <c r="Q44" s="249"/>
      <c r="S44" s="247"/>
      <c r="T44" s="248"/>
      <c r="U44" s="249"/>
      <c r="W44" s="247"/>
      <c r="X44" s="248"/>
      <c r="Y44" s="249"/>
      <c r="AA44" s="247"/>
      <c r="AB44" s="248"/>
      <c r="AC44" s="249"/>
      <c r="AE44" s="247"/>
      <c r="AF44" s="248"/>
      <c r="AG44" s="249"/>
      <c r="AI44" s="247"/>
      <c r="AJ44" s="248"/>
      <c r="AK44" s="249"/>
      <c r="AM44" s="247"/>
      <c r="AN44" s="248"/>
      <c r="AO44" s="249"/>
    </row>
    <row r="45" spans="1:50" ht="15" customHeight="1" x14ac:dyDescent="0.15">
      <c r="A45" s="161"/>
      <c r="B45" s="184"/>
      <c r="C45" s="256"/>
      <c r="D45" s="257"/>
      <c r="E45" s="258"/>
      <c r="G45" s="256"/>
      <c r="H45" s="257"/>
      <c r="I45" s="258"/>
      <c r="K45" s="247"/>
      <c r="L45" s="248"/>
      <c r="M45" s="249"/>
      <c r="O45" s="247"/>
      <c r="P45" s="248"/>
      <c r="Q45" s="249"/>
      <c r="S45" s="247"/>
      <c r="T45" s="248"/>
      <c r="U45" s="249"/>
      <c r="W45" s="247"/>
      <c r="X45" s="248"/>
      <c r="Y45" s="249"/>
      <c r="AA45" s="247"/>
      <c r="AB45" s="248"/>
      <c r="AC45" s="249"/>
      <c r="AE45" s="247"/>
      <c r="AF45" s="248"/>
      <c r="AG45" s="249"/>
      <c r="AI45" s="247"/>
      <c r="AJ45" s="248"/>
      <c r="AK45" s="249"/>
      <c r="AM45" s="247"/>
      <c r="AN45" s="248"/>
      <c r="AO45" s="249"/>
    </row>
    <row r="46" spans="1:50" ht="15" customHeight="1" x14ac:dyDescent="0.15">
      <c r="A46" s="161"/>
      <c r="B46" s="184"/>
      <c r="C46" s="256"/>
      <c r="D46" s="257"/>
      <c r="E46" s="258"/>
      <c r="G46" s="256"/>
      <c r="H46" s="257"/>
      <c r="I46" s="258"/>
      <c r="K46" s="247"/>
      <c r="L46" s="248"/>
      <c r="M46" s="249"/>
      <c r="O46" s="247"/>
      <c r="P46" s="248"/>
      <c r="Q46" s="249"/>
      <c r="S46" s="247"/>
      <c r="T46" s="248"/>
      <c r="U46" s="249"/>
      <c r="W46" s="247"/>
      <c r="X46" s="248"/>
      <c r="Y46" s="249"/>
      <c r="AA46" s="247"/>
      <c r="AB46" s="248"/>
      <c r="AC46" s="249"/>
      <c r="AE46" s="247"/>
      <c r="AF46" s="248"/>
      <c r="AG46" s="249"/>
      <c r="AI46" s="247"/>
      <c r="AJ46" s="248"/>
      <c r="AK46" s="249"/>
      <c r="AM46" s="247"/>
      <c r="AN46" s="248"/>
      <c r="AO46" s="249"/>
    </row>
    <row r="47" spans="1:50" ht="15" customHeight="1" x14ac:dyDescent="0.15">
      <c r="A47" s="161"/>
      <c r="B47" s="184"/>
      <c r="C47" s="253"/>
      <c r="D47" s="254"/>
      <c r="E47" s="255"/>
      <c r="G47" s="253"/>
      <c r="H47" s="254"/>
      <c r="I47" s="255"/>
      <c r="K47" s="247"/>
      <c r="L47" s="248"/>
      <c r="M47" s="249"/>
      <c r="O47" s="247"/>
      <c r="P47" s="248"/>
      <c r="Q47" s="249"/>
      <c r="S47" s="247"/>
      <c r="T47" s="248"/>
      <c r="U47" s="249"/>
      <c r="W47" s="247"/>
      <c r="X47" s="248"/>
      <c r="Y47" s="249"/>
      <c r="AA47" s="247"/>
      <c r="AB47" s="248"/>
      <c r="AC47" s="249"/>
      <c r="AE47" s="247"/>
      <c r="AF47" s="248"/>
      <c r="AG47" s="249"/>
      <c r="AI47" s="247"/>
      <c r="AJ47" s="248"/>
      <c r="AK47" s="249"/>
      <c r="AM47" s="247"/>
      <c r="AN47" s="248"/>
      <c r="AO47" s="249"/>
    </row>
    <row r="48" spans="1:50" ht="15" customHeight="1" x14ac:dyDescent="0.15">
      <c r="A48" s="161"/>
      <c r="B48" s="184"/>
      <c r="C48" s="250"/>
      <c r="D48" s="251"/>
      <c r="E48" s="252"/>
      <c r="G48" s="250"/>
      <c r="H48" s="251"/>
      <c r="I48" s="252"/>
      <c r="K48" s="247"/>
      <c r="L48" s="248"/>
      <c r="M48" s="249"/>
      <c r="O48" s="247"/>
      <c r="P48" s="248"/>
      <c r="Q48" s="249"/>
      <c r="S48" s="247"/>
      <c r="T48" s="248"/>
      <c r="U48" s="249"/>
      <c r="W48" s="247"/>
      <c r="X48" s="248"/>
      <c r="Y48" s="249"/>
      <c r="AA48" s="247"/>
      <c r="AB48" s="248"/>
      <c r="AC48" s="249"/>
      <c r="AE48" s="247"/>
      <c r="AF48" s="248"/>
      <c r="AG48" s="249"/>
      <c r="AI48" s="247"/>
      <c r="AJ48" s="248"/>
      <c r="AK48" s="249"/>
      <c r="AM48" s="247"/>
      <c r="AN48" s="248"/>
      <c r="AO48" s="249"/>
    </row>
    <row r="49" spans="1:56" ht="15" customHeight="1" thickBot="1" x14ac:dyDescent="0.2">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 x14ac:dyDescent="0.15">
      <c r="A50" s="243" t="s">
        <v>64</v>
      </c>
      <c r="B50" s="214" t="s">
        <v>65</v>
      </c>
      <c r="C50" s="244" t="str" cm="1">
        <f t="array" ref="C50">IFERROR(_xlfn.IFS(B26&lt;&gt;"",C26,B27&lt;&gt;"",C27),"")</f>
        <v>Total number of jobs</v>
      </c>
      <c r="D50" s="245"/>
      <c r="E50" s="246"/>
      <c r="F50" s="215"/>
      <c r="G50" s="244" cm="1">
        <f t="array" ref="G50">IFERROR(_xlfn.IFS(F26&lt;&gt;"",G26,F27&lt;&gt;"",G27),"")</f>
        <v>0</v>
      </c>
      <c r="H50" s="245"/>
      <c r="I50" s="246"/>
      <c r="J50" s="216"/>
      <c r="K50" s="244" cm="1">
        <f t="array" ref="K50">IFERROR(_xlfn.IFS(J26&lt;&gt;"",K26,J27&lt;&gt;"",K27),"")</f>
        <v>0</v>
      </c>
      <c r="L50" s="245"/>
      <c r="M50" s="246"/>
      <c r="N50" s="216"/>
      <c r="O50" s="244" cm="1">
        <f t="array" ref="O50">IFERROR(_xlfn.IFS(N26&lt;&gt;"",O26,N27&lt;&gt;"",O27),"")</f>
        <v>0</v>
      </c>
      <c r="P50" s="245"/>
      <c r="Q50" s="246"/>
      <c r="R50" s="216"/>
      <c r="S50" s="244" cm="1">
        <f t="array" ref="S50">IFERROR(_xlfn.IFS(R26&lt;&gt;"",S26,R27&lt;&gt;"",S27),"")</f>
        <v>0</v>
      </c>
      <c r="T50" s="245"/>
      <c r="U50" s="246"/>
      <c r="V50" s="216"/>
      <c r="W50" s="244" cm="1">
        <f t="array" ref="W50">IFERROR(_xlfn.IFS(V26&lt;&gt;"",W26,V27&lt;&gt;"",W27),"")</f>
        <v>0</v>
      </c>
      <c r="X50" s="245"/>
      <c r="Y50" s="246"/>
      <c r="Z50" s="216"/>
      <c r="AA50" s="244" cm="1">
        <f t="array" ref="AA50">IFERROR(_xlfn.IFS(Z26&lt;&gt;"",AA26,Z27&lt;&gt;"",AA27),"")</f>
        <v>0</v>
      </c>
      <c r="AB50" s="245"/>
      <c r="AC50" s="246"/>
      <c r="AD50" s="216"/>
      <c r="AE50" s="244" cm="1">
        <f t="array" ref="AE50">IFERROR(_xlfn.IFS(AD26&lt;&gt;"",AE26,AD27&lt;&gt;"",AE27),"")</f>
        <v>0</v>
      </c>
      <c r="AF50" s="245"/>
      <c r="AG50" s="246"/>
      <c r="AH50" s="216"/>
      <c r="AI50" s="244" cm="1">
        <f t="array" ref="AI50">IFERROR(_xlfn.IFS(AH26&lt;&gt;"",AI26,AH27&lt;&gt;"",AI27),"")</f>
        <v>0</v>
      </c>
      <c r="AJ50" s="245"/>
      <c r="AK50" s="246"/>
      <c r="AL50" s="216"/>
      <c r="AM50" s="244" cm="1">
        <f t="array" ref="AM50">IFERROR(_xlfn.IFS(AL26&lt;&gt;"",AM26,AL27&lt;&gt;"",AM27),"")</f>
        <v>0</v>
      </c>
      <c r="AN50" s="245"/>
      <c r="AO50" s="246"/>
      <c r="AP50" s="167"/>
      <c r="AQ50" s="167"/>
      <c r="AR50" s="167"/>
      <c r="AS50" s="167"/>
      <c r="AT50" s="167"/>
      <c r="AU50" s="167"/>
      <c r="AV50" s="167"/>
      <c r="AW50" s="167"/>
      <c r="AX50" s="167"/>
      <c r="AY50" s="167"/>
      <c r="AZ50" s="167"/>
      <c r="BA50" s="167"/>
      <c r="BB50" s="167"/>
      <c r="BC50" s="167"/>
      <c r="BD50" s="210"/>
    </row>
    <row r="51" spans="1:56" x14ac:dyDescent="0.15">
      <c r="A51" s="243"/>
      <c r="B51" s="213" t="s">
        <v>56</v>
      </c>
      <c r="C51" s="241" t="s">
        <v>66</v>
      </c>
      <c r="D51" s="242"/>
      <c r="E51" s="242"/>
      <c r="F51" s="215"/>
      <c r="G51" s="241" t="s">
        <v>66</v>
      </c>
      <c r="H51" s="242"/>
      <c r="I51" s="242"/>
      <c r="J51" s="216"/>
      <c r="K51" s="241" t="s">
        <v>66</v>
      </c>
      <c r="L51" s="242"/>
      <c r="M51" s="242"/>
      <c r="N51" s="216"/>
      <c r="O51" s="241" t="s">
        <v>66</v>
      </c>
      <c r="P51" s="242"/>
      <c r="Q51" s="242"/>
      <c r="R51" s="216"/>
      <c r="S51" s="241" t="s">
        <v>66</v>
      </c>
      <c r="T51" s="242"/>
      <c r="U51" s="242"/>
      <c r="V51" s="216"/>
      <c r="W51" s="241" t="s">
        <v>66</v>
      </c>
      <c r="X51" s="242"/>
      <c r="Y51" s="242"/>
      <c r="Z51" s="216"/>
      <c r="AA51" s="241" t="s">
        <v>66</v>
      </c>
      <c r="AB51" s="242"/>
      <c r="AC51" s="242"/>
      <c r="AD51" s="216"/>
      <c r="AE51" s="241" t="s">
        <v>66</v>
      </c>
      <c r="AF51" s="242"/>
      <c r="AG51" s="242"/>
      <c r="AH51" s="216"/>
      <c r="AI51" s="241" t="s">
        <v>66</v>
      </c>
      <c r="AJ51" s="242"/>
      <c r="AK51" s="242"/>
      <c r="AL51" s="216"/>
      <c r="AM51" s="241" t="s">
        <v>66</v>
      </c>
      <c r="AN51" s="242"/>
      <c r="AO51" s="242"/>
      <c r="AP51" s="167"/>
      <c r="AQ51" s="167"/>
      <c r="AR51" s="167"/>
      <c r="AS51" s="167"/>
      <c r="AT51" s="167"/>
      <c r="AU51" s="167"/>
      <c r="AV51" s="167"/>
      <c r="AW51" s="167"/>
      <c r="AX51" s="167"/>
      <c r="AY51" s="167"/>
      <c r="AZ51" s="167"/>
      <c r="BA51" s="167"/>
      <c r="BB51" s="167"/>
      <c r="BC51" s="167"/>
      <c r="BD51" s="210"/>
    </row>
    <row r="52" spans="1:56" x14ac:dyDescent="0.15">
      <c r="A52" s="243"/>
      <c r="B52" s="213" t="s">
        <v>57</v>
      </c>
      <c r="C52" s="241" t="s">
        <v>66</v>
      </c>
      <c r="D52" s="242"/>
      <c r="E52" s="242"/>
      <c r="F52" s="215"/>
      <c r="G52" s="241" t="s">
        <v>66</v>
      </c>
      <c r="H52" s="242"/>
      <c r="I52" s="242"/>
      <c r="J52" s="216"/>
      <c r="K52" s="241" t="s">
        <v>66</v>
      </c>
      <c r="L52" s="242"/>
      <c r="M52" s="242"/>
      <c r="N52" s="216"/>
      <c r="O52" s="241" t="s">
        <v>66</v>
      </c>
      <c r="P52" s="242"/>
      <c r="Q52" s="242"/>
      <c r="R52" s="216"/>
      <c r="S52" s="241" t="s">
        <v>66</v>
      </c>
      <c r="T52" s="242"/>
      <c r="U52" s="242"/>
      <c r="V52" s="216"/>
      <c r="W52" s="241" t="s">
        <v>66</v>
      </c>
      <c r="X52" s="242"/>
      <c r="Y52" s="242"/>
      <c r="Z52" s="216"/>
      <c r="AA52" s="241" t="s">
        <v>66</v>
      </c>
      <c r="AB52" s="242"/>
      <c r="AC52" s="242"/>
      <c r="AD52" s="216"/>
      <c r="AE52" s="241" t="s">
        <v>66</v>
      </c>
      <c r="AF52" s="242"/>
      <c r="AG52" s="242"/>
      <c r="AH52" s="216"/>
      <c r="AI52" s="241" t="s">
        <v>66</v>
      </c>
      <c r="AJ52" s="242"/>
      <c r="AK52" s="242"/>
      <c r="AL52" s="216"/>
      <c r="AM52" s="241" t="s">
        <v>66</v>
      </c>
      <c r="AN52" s="242"/>
      <c r="AO52" s="242"/>
      <c r="AP52" s="167"/>
      <c r="AQ52" s="167"/>
      <c r="AR52" s="167"/>
      <c r="AS52" s="167"/>
      <c r="AT52" s="167"/>
      <c r="AU52" s="167"/>
      <c r="AV52" s="167"/>
      <c r="AW52" s="167"/>
      <c r="AX52" s="167"/>
      <c r="AY52" s="167"/>
      <c r="AZ52" s="167"/>
      <c r="BA52" s="167"/>
      <c r="BB52" s="167"/>
      <c r="BC52" s="167"/>
      <c r="BD52" s="210"/>
    </row>
    <row r="53" spans="1:56" x14ac:dyDescent="0.15">
      <c r="A53" s="243"/>
      <c r="B53" s="213" t="s">
        <v>59</v>
      </c>
      <c r="C53" s="241" t="s">
        <v>66</v>
      </c>
      <c r="D53" s="242"/>
      <c r="E53" s="242"/>
      <c r="F53" s="215"/>
      <c r="G53" s="241" t="s">
        <v>66</v>
      </c>
      <c r="H53" s="242"/>
      <c r="I53" s="242"/>
      <c r="J53" s="216"/>
      <c r="K53" s="241" t="s">
        <v>66</v>
      </c>
      <c r="L53" s="242"/>
      <c r="M53" s="242"/>
      <c r="N53" s="216"/>
      <c r="O53" s="241" t="s">
        <v>66</v>
      </c>
      <c r="P53" s="242"/>
      <c r="Q53" s="242"/>
      <c r="R53" s="216"/>
      <c r="S53" s="241" t="s">
        <v>66</v>
      </c>
      <c r="T53" s="242"/>
      <c r="U53" s="242"/>
      <c r="V53" s="216"/>
      <c r="W53" s="241" t="s">
        <v>66</v>
      </c>
      <c r="X53" s="242"/>
      <c r="Y53" s="242"/>
      <c r="Z53" s="216"/>
      <c r="AA53" s="241" t="s">
        <v>66</v>
      </c>
      <c r="AB53" s="242"/>
      <c r="AC53" s="242"/>
      <c r="AD53" s="216"/>
      <c r="AE53" s="241" t="s">
        <v>66</v>
      </c>
      <c r="AF53" s="242"/>
      <c r="AG53" s="242"/>
      <c r="AH53" s="216"/>
      <c r="AI53" s="241" t="s">
        <v>66</v>
      </c>
      <c r="AJ53" s="242"/>
      <c r="AK53" s="242"/>
      <c r="AL53" s="216"/>
      <c r="AM53" s="241" t="s">
        <v>66</v>
      </c>
      <c r="AN53" s="242"/>
      <c r="AO53" s="242"/>
      <c r="AP53" s="167"/>
      <c r="AQ53" s="167"/>
      <c r="AR53" s="167"/>
      <c r="AS53" s="167"/>
      <c r="AT53" s="167"/>
      <c r="AU53" s="167"/>
      <c r="AV53" s="167"/>
      <c r="AW53" s="167"/>
      <c r="AX53" s="167"/>
      <c r="AY53" s="167"/>
      <c r="AZ53" s="167"/>
      <c r="BA53" s="167"/>
      <c r="BB53" s="167"/>
      <c r="BC53" s="167"/>
      <c r="BD53" s="210"/>
    </row>
    <row r="54" spans="1:56" x14ac:dyDescent="0.15">
      <c r="A54" s="243"/>
      <c r="B54" s="213" t="s">
        <v>58</v>
      </c>
      <c r="C54" s="241" t="s">
        <v>66</v>
      </c>
      <c r="D54" s="242"/>
      <c r="E54" s="242"/>
      <c r="F54" s="215"/>
      <c r="G54" s="241" t="s">
        <v>66</v>
      </c>
      <c r="H54" s="242"/>
      <c r="I54" s="242"/>
      <c r="J54" s="216"/>
      <c r="K54" s="241" t="s">
        <v>66</v>
      </c>
      <c r="L54" s="242"/>
      <c r="M54" s="242"/>
      <c r="N54" s="216"/>
      <c r="O54" s="241" t="s">
        <v>66</v>
      </c>
      <c r="P54" s="242"/>
      <c r="Q54" s="242"/>
      <c r="R54" s="216"/>
      <c r="S54" s="241" t="s">
        <v>66</v>
      </c>
      <c r="T54" s="242"/>
      <c r="U54" s="242"/>
      <c r="V54" s="216"/>
      <c r="W54" s="241" t="s">
        <v>66</v>
      </c>
      <c r="X54" s="242"/>
      <c r="Y54" s="242"/>
      <c r="Z54" s="216"/>
      <c r="AA54" s="241" t="s">
        <v>66</v>
      </c>
      <c r="AB54" s="242"/>
      <c r="AC54" s="242"/>
      <c r="AD54" s="216"/>
      <c r="AE54" s="241" t="s">
        <v>66</v>
      </c>
      <c r="AF54" s="242"/>
      <c r="AG54" s="242"/>
      <c r="AH54" s="216"/>
      <c r="AI54" s="241" t="s">
        <v>66</v>
      </c>
      <c r="AJ54" s="242"/>
      <c r="AK54" s="242"/>
      <c r="AL54" s="216"/>
      <c r="AM54" s="241" t="s">
        <v>66</v>
      </c>
      <c r="AN54" s="242"/>
      <c r="AO54" s="242"/>
      <c r="AP54" s="167"/>
      <c r="AQ54" s="167"/>
      <c r="AR54" s="167"/>
      <c r="AS54" s="167"/>
      <c r="AT54" s="167"/>
      <c r="AU54" s="167"/>
      <c r="AV54" s="167"/>
      <c r="AW54" s="167"/>
      <c r="AX54" s="167"/>
      <c r="AY54" s="167"/>
      <c r="AZ54" s="167"/>
      <c r="BA54" s="167"/>
      <c r="BB54" s="167"/>
      <c r="BC54" s="167"/>
      <c r="BD54" s="210"/>
    </row>
    <row r="55" spans="1:56" x14ac:dyDescent="0.15">
      <c r="A55" s="243"/>
      <c r="B55" s="213" t="s">
        <v>67</v>
      </c>
      <c r="C55" s="241" t="s">
        <v>66</v>
      </c>
      <c r="D55" s="242"/>
      <c r="E55" s="242"/>
      <c r="F55" s="215"/>
      <c r="G55" s="241" t="s">
        <v>66</v>
      </c>
      <c r="H55" s="242"/>
      <c r="I55" s="242"/>
      <c r="J55" s="216"/>
      <c r="K55" s="241" t="s">
        <v>66</v>
      </c>
      <c r="L55" s="242"/>
      <c r="M55" s="242"/>
      <c r="N55" s="216"/>
      <c r="O55" s="241" t="s">
        <v>66</v>
      </c>
      <c r="P55" s="242"/>
      <c r="Q55" s="242"/>
      <c r="R55" s="216"/>
      <c r="S55" s="241" t="s">
        <v>66</v>
      </c>
      <c r="T55" s="242"/>
      <c r="U55" s="242"/>
      <c r="V55" s="216"/>
      <c r="W55" s="241" t="s">
        <v>66</v>
      </c>
      <c r="X55" s="242"/>
      <c r="Y55" s="242"/>
      <c r="Z55" s="216"/>
      <c r="AA55" s="241" t="s">
        <v>66</v>
      </c>
      <c r="AB55" s="242"/>
      <c r="AC55" s="242"/>
      <c r="AD55" s="216"/>
      <c r="AE55" s="241" t="s">
        <v>66</v>
      </c>
      <c r="AF55" s="242"/>
      <c r="AG55" s="242"/>
      <c r="AH55" s="216"/>
      <c r="AI55" s="241" t="s">
        <v>66</v>
      </c>
      <c r="AJ55" s="242"/>
      <c r="AK55" s="242"/>
      <c r="AL55" s="216"/>
      <c r="AM55" s="241" t="s">
        <v>66</v>
      </c>
      <c r="AN55" s="242"/>
      <c r="AO55" s="242"/>
      <c r="AP55" s="167"/>
      <c r="AQ55" s="167"/>
      <c r="AR55" s="167"/>
      <c r="AS55" s="167"/>
      <c r="AT55" s="167"/>
      <c r="AU55" s="167"/>
      <c r="AV55" s="167"/>
      <c r="AW55" s="167"/>
      <c r="AX55" s="167"/>
      <c r="AY55" s="167"/>
      <c r="AZ55" s="167"/>
      <c r="BA55" s="167"/>
      <c r="BB55" s="167"/>
      <c r="BC55" s="167"/>
      <c r="BD55" s="210"/>
    </row>
    <row r="56" spans="1:56" x14ac:dyDescent="0.15">
      <c r="A56" s="243"/>
      <c r="B56" s="213" t="s">
        <v>68</v>
      </c>
      <c r="C56" s="241" t="s">
        <v>66</v>
      </c>
      <c r="D56" s="242"/>
      <c r="E56" s="242"/>
      <c r="F56" s="215"/>
      <c r="G56" s="241" t="s">
        <v>66</v>
      </c>
      <c r="H56" s="242"/>
      <c r="I56" s="242"/>
      <c r="J56" s="216"/>
      <c r="K56" s="241" t="s">
        <v>66</v>
      </c>
      <c r="L56" s="242"/>
      <c r="M56" s="242"/>
      <c r="N56" s="216"/>
      <c r="O56" s="241" t="s">
        <v>66</v>
      </c>
      <c r="P56" s="242"/>
      <c r="Q56" s="242"/>
      <c r="R56" s="216"/>
      <c r="S56" s="241" t="s">
        <v>66</v>
      </c>
      <c r="T56" s="242"/>
      <c r="U56" s="242"/>
      <c r="V56" s="216"/>
      <c r="W56" s="241" t="s">
        <v>66</v>
      </c>
      <c r="X56" s="242"/>
      <c r="Y56" s="242"/>
      <c r="Z56" s="216"/>
      <c r="AA56" s="241" t="s">
        <v>66</v>
      </c>
      <c r="AB56" s="242"/>
      <c r="AC56" s="242"/>
      <c r="AD56" s="216"/>
      <c r="AE56" s="241" t="s">
        <v>66</v>
      </c>
      <c r="AF56" s="242"/>
      <c r="AG56" s="242"/>
      <c r="AH56" s="216"/>
      <c r="AI56" s="241" t="s">
        <v>66</v>
      </c>
      <c r="AJ56" s="242"/>
      <c r="AK56" s="242"/>
      <c r="AL56" s="216"/>
      <c r="AM56" s="241" t="s">
        <v>66</v>
      </c>
      <c r="AN56" s="242"/>
      <c r="AO56" s="242"/>
      <c r="AP56" s="167"/>
      <c r="AQ56" s="167"/>
      <c r="AR56" s="167"/>
      <c r="AS56" s="167"/>
      <c r="AT56" s="167"/>
      <c r="AU56" s="167"/>
      <c r="AV56" s="167"/>
      <c r="AW56" s="167"/>
      <c r="AX56" s="167"/>
      <c r="AY56" s="167"/>
      <c r="AZ56" s="167"/>
      <c r="BA56" s="167"/>
      <c r="BB56" s="167"/>
      <c r="BC56" s="167"/>
      <c r="BD56" s="210"/>
    </row>
    <row r="57" spans="1:56" x14ac:dyDescent="0.15">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x14ac:dyDescent="0.15">
      <c r="A58" s="240" t="s">
        <v>73</v>
      </c>
      <c r="B58" s="213">
        <f>YEAR(C9)</f>
        <v>1900</v>
      </c>
      <c r="C58" s="218"/>
      <c r="D58" s="218"/>
      <c r="E58" s="218"/>
      <c r="F58" s="215"/>
      <c r="G58" s="218"/>
      <c r="H58" s="218"/>
      <c r="I58" s="218"/>
      <c r="J58" s="216"/>
      <c r="K58" s="218"/>
      <c r="L58" s="218"/>
      <c r="M58" s="218"/>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x14ac:dyDescent="0.15">
      <c r="A59" s="240"/>
      <c r="B59" s="213" t="e">
        <f t="shared" ref="B59:B63" si="0">YEAR(C10)</f>
        <v>#VALUE!</v>
      </c>
      <c r="C59" s="218"/>
      <c r="D59" s="218"/>
      <c r="E59" s="218"/>
      <c r="F59" s="215"/>
      <c r="G59" s="218"/>
      <c r="H59" s="218"/>
      <c r="I59" s="218"/>
      <c r="J59" s="216"/>
      <c r="K59" s="218"/>
      <c r="L59" s="218"/>
      <c r="M59" s="218"/>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x14ac:dyDescent="0.15">
      <c r="A60" s="240"/>
      <c r="B60" s="213" t="e">
        <f t="shared" si="0"/>
        <v>#VALUE!</v>
      </c>
      <c r="C60" s="218"/>
      <c r="D60" s="218"/>
      <c r="E60" s="218"/>
      <c r="F60" s="215"/>
      <c r="G60" s="218"/>
      <c r="H60" s="218"/>
      <c r="I60" s="218"/>
      <c r="J60" s="216"/>
      <c r="K60" s="218"/>
      <c r="L60" s="218"/>
      <c r="M60" s="218"/>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x14ac:dyDescent="0.15">
      <c r="A61" s="239" t="s">
        <v>74</v>
      </c>
      <c r="B61" s="213" t="e">
        <f t="shared" si="0"/>
        <v>#VALUE!</v>
      </c>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x14ac:dyDescent="0.15">
      <c r="A62" s="239"/>
      <c r="B62" s="213" t="e">
        <f t="shared" si="0"/>
        <v>#VALUE!</v>
      </c>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x14ac:dyDescent="0.15">
      <c r="A63" s="239"/>
      <c r="B63" s="213" t="e">
        <f t="shared" si="0"/>
        <v>#VALUE!</v>
      </c>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x14ac:dyDescent="0.15">
      <c r="A64" s="239"/>
      <c r="B64" s="213" t="s">
        <v>75</v>
      </c>
      <c r="C64" s="218"/>
      <c r="D64" s="218"/>
      <c r="E64" s="218"/>
      <c r="F64" s="215"/>
      <c r="G64" s="218"/>
      <c r="H64" s="218"/>
      <c r="I64" s="218"/>
      <c r="J64" s="216"/>
      <c r="K64" s="218"/>
      <c r="L64" s="218"/>
      <c r="M64" s="218"/>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39"/>
      <c r="B65" s="213" t="s">
        <v>76</v>
      </c>
      <c r="C65" s="218"/>
      <c r="D65" s="218"/>
      <c r="E65" s="218"/>
      <c r="F65" s="215"/>
      <c r="G65" s="218"/>
      <c r="H65" s="218"/>
      <c r="I65" s="218"/>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x14ac:dyDescent="0.15">
      <c r="A66" s="239"/>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x14ac:dyDescent="0.15">
      <c r="A67" s="239"/>
      <c r="B67" s="208" t="s">
        <v>77</v>
      </c>
      <c r="C67" s="235" t="s">
        <v>78</v>
      </c>
      <c r="D67" s="235"/>
      <c r="E67" s="235"/>
      <c r="F67" s="215"/>
      <c r="G67" s="235" t="s">
        <v>78</v>
      </c>
      <c r="H67" s="235"/>
      <c r="I67" s="235"/>
      <c r="J67" s="216"/>
      <c r="K67" s="235" t="s">
        <v>78</v>
      </c>
      <c r="L67" s="235"/>
      <c r="M67" s="235"/>
      <c r="N67" s="216"/>
      <c r="O67" s="235" t="s">
        <v>78</v>
      </c>
      <c r="P67" s="235"/>
      <c r="Q67" s="235"/>
      <c r="R67" s="216"/>
      <c r="S67" s="235" t="s">
        <v>78</v>
      </c>
      <c r="T67" s="235"/>
      <c r="U67" s="235"/>
      <c r="V67" s="216"/>
      <c r="W67" s="235" t="s">
        <v>78</v>
      </c>
      <c r="X67" s="235"/>
      <c r="Y67" s="235"/>
      <c r="Z67" s="216"/>
      <c r="AA67" s="235" t="s">
        <v>78</v>
      </c>
      <c r="AB67" s="235"/>
      <c r="AC67" s="235"/>
      <c r="AD67" s="216"/>
      <c r="AE67" s="235" t="s">
        <v>78</v>
      </c>
      <c r="AF67" s="235"/>
      <c r="AG67" s="235"/>
      <c r="AH67" s="216"/>
      <c r="AI67" s="235" t="s">
        <v>78</v>
      </c>
      <c r="AJ67" s="235"/>
      <c r="AK67" s="235"/>
      <c r="AL67" s="216"/>
      <c r="AM67" s="235" t="s">
        <v>78</v>
      </c>
      <c r="AN67" s="235"/>
      <c r="AO67" s="235"/>
      <c r="AP67" s="167"/>
      <c r="AQ67" s="167"/>
      <c r="AR67" s="167"/>
      <c r="AS67" s="167"/>
      <c r="AT67" s="167"/>
      <c r="AU67" s="167"/>
      <c r="AV67" s="167"/>
      <c r="AW67" s="167"/>
      <c r="AX67" s="167"/>
      <c r="AY67" s="167"/>
      <c r="AZ67" s="167"/>
      <c r="BA67" s="167"/>
      <c r="BB67" s="167"/>
      <c r="BC67" s="167"/>
      <c r="BD67" s="210"/>
    </row>
    <row r="68" spans="1:56" x14ac:dyDescent="0.15">
      <c r="A68" s="239"/>
      <c r="B68" s="236"/>
      <c r="C68" s="235"/>
      <c r="D68" s="235"/>
      <c r="E68" s="235"/>
      <c r="F68" s="215"/>
      <c r="G68" s="235"/>
      <c r="H68" s="235"/>
      <c r="I68" s="235"/>
      <c r="J68" s="216"/>
      <c r="K68" s="235"/>
      <c r="L68" s="235"/>
      <c r="M68" s="235"/>
      <c r="N68" s="216"/>
      <c r="O68" s="235"/>
      <c r="P68" s="235"/>
      <c r="Q68" s="235"/>
      <c r="R68" s="216"/>
      <c r="S68" s="235"/>
      <c r="T68" s="235"/>
      <c r="U68" s="235"/>
      <c r="V68" s="216"/>
      <c r="W68" s="235"/>
      <c r="X68" s="235"/>
      <c r="Y68" s="235"/>
      <c r="Z68" s="216"/>
      <c r="AA68" s="235"/>
      <c r="AB68" s="235"/>
      <c r="AC68" s="235"/>
      <c r="AD68" s="216"/>
      <c r="AE68" s="235"/>
      <c r="AF68" s="235"/>
      <c r="AG68" s="235"/>
      <c r="AH68" s="216"/>
      <c r="AI68" s="235"/>
      <c r="AJ68" s="235"/>
      <c r="AK68" s="235"/>
      <c r="AL68" s="216"/>
      <c r="AM68" s="235"/>
      <c r="AN68" s="235"/>
      <c r="AO68" s="235"/>
      <c r="AP68" s="167"/>
      <c r="AQ68" s="167"/>
      <c r="AR68" s="167"/>
      <c r="AS68" s="167"/>
      <c r="AT68" s="167"/>
      <c r="AU68" s="167"/>
      <c r="AV68" s="167"/>
      <c r="AW68" s="167"/>
      <c r="AX68" s="167"/>
      <c r="AY68" s="167"/>
      <c r="AZ68" s="167"/>
      <c r="BA68" s="167"/>
      <c r="BB68" s="167"/>
      <c r="BC68" s="167"/>
      <c r="BD68" s="210"/>
    </row>
    <row r="69" spans="1:56" x14ac:dyDescent="0.15">
      <c r="A69" s="239"/>
      <c r="B69" s="237"/>
      <c r="C69" s="235"/>
      <c r="D69" s="235"/>
      <c r="E69" s="235"/>
      <c r="F69" s="215"/>
      <c r="G69" s="235"/>
      <c r="H69" s="235"/>
      <c r="I69" s="235"/>
      <c r="J69" s="216"/>
      <c r="K69" s="235"/>
      <c r="L69" s="235"/>
      <c r="M69" s="235"/>
      <c r="N69" s="216"/>
      <c r="O69" s="235"/>
      <c r="P69" s="235"/>
      <c r="Q69" s="235"/>
      <c r="R69" s="216"/>
      <c r="S69" s="235"/>
      <c r="T69" s="235"/>
      <c r="U69" s="235"/>
      <c r="V69" s="216"/>
      <c r="W69" s="235"/>
      <c r="X69" s="235"/>
      <c r="Y69" s="235"/>
      <c r="Z69" s="216"/>
      <c r="AA69" s="235"/>
      <c r="AB69" s="235"/>
      <c r="AC69" s="235"/>
      <c r="AD69" s="216"/>
      <c r="AE69" s="235"/>
      <c r="AF69" s="235"/>
      <c r="AG69" s="235"/>
      <c r="AH69" s="216"/>
      <c r="AI69" s="235"/>
      <c r="AJ69" s="235"/>
      <c r="AK69" s="235"/>
      <c r="AL69" s="216"/>
      <c r="AM69" s="235"/>
      <c r="AN69" s="235"/>
      <c r="AO69" s="235"/>
      <c r="AP69" s="167"/>
      <c r="AQ69" s="167"/>
      <c r="AR69" s="167"/>
      <c r="AS69" s="167"/>
      <c r="AT69" s="167"/>
      <c r="AU69" s="167"/>
      <c r="AV69" s="167"/>
      <c r="AW69" s="167"/>
      <c r="AX69" s="167"/>
      <c r="AY69" s="167"/>
      <c r="AZ69" s="167"/>
      <c r="BA69" s="167"/>
      <c r="BB69" s="167"/>
      <c r="BC69" s="167"/>
      <c r="BD69" s="210"/>
    </row>
    <row r="70" spans="1:56" x14ac:dyDescent="0.15">
      <c r="A70" s="239"/>
      <c r="B70" s="237"/>
      <c r="C70" s="235"/>
      <c r="D70" s="235"/>
      <c r="E70" s="235"/>
      <c r="F70" s="215"/>
      <c r="G70" s="235"/>
      <c r="H70" s="235"/>
      <c r="I70" s="235"/>
      <c r="J70" s="216"/>
      <c r="K70" s="235"/>
      <c r="L70" s="235"/>
      <c r="M70" s="235"/>
      <c r="N70" s="216"/>
      <c r="O70" s="235"/>
      <c r="P70" s="235"/>
      <c r="Q70" s="235"/>
      <c r="R70" s="216"/>
      <c r="S70" s="235"/>
      <c r="T70" s="235"/>
      <c r="U70" s="235"/>
      <c r="V70" s="216"/>
      <c r="W70" s="235"/>
      <c r="X70" s="235"/>
      <c r="Y70" s="235"/>
      <c r="Z70" s="216"/>
      <c r="AA70" s="235"/>
      <c r="AB70" s="235"/>
      <c r="AC70" s="235"/>
      <c r="AD70" s="216"/>
      <c r="AE70" s="235"/>
      <c r="AF70" s="235"/>
      <c r="AG70" s="235"/>
      <c r="AH70" s="216"/>
      <c r="AI70" s="235"/>
      <c r="AJ70" s="235"/>
      <c r="AK70" s="235"/>
      <c r="AL70" s="216"/>
      <c r="AM70" s="235"/>
      <c r="AN70" s="235"/>
      <c r="AO70" s="235"/>
      <c r="AP70" s="167"/>
      <c r="AQ70" s="167"/>
      <c r="AR70" s="167"/>
      <c r="AS70" s="167"/>
      <c r="AT70" s="167"/>
      <c r="AU70" s="167"/>
      <c r="AV70" s="167"/>
      <c r="AW70" s="167"/>
      <c r="AX70" s="167"/>
      <c r="AY70" s="167"/>
      <c r="AZ70" s="167"/>
      <c r="BA70" s="167"/>
      <c r="BB70" s="167"/>
      <c r="BC70" s="167"/>
      <c r="BD70" s="210"/>
    </row>
    <row r="71" spans="1:56" x14ac:dyDescent="0.15">
      <c r="A71" s="239"/>
      <c r="B71" s="237"/>
      <c r="C71" s="235"/>
      <c r="D71" s="235"/>
      <c r="E71" s="235"/>
      <c r="F71" s="215"/>
      <c r="G71" s="235"/>
      <c r="H71" s="235"/>
      <c r="I71" s="235"/>
      <c r="J71" s="216"/>
      <c r="K71" s="235"/>
      <c r="L71" s="235"/>
      <c r="M71" s="235"/>
      <c r="N71" s="216"/>
      <c r="O71" s="235"/>
      <c r="P71" s="235"/>
      <c r="Q71" s="235"/>
      <c r="R71" s="216"/>
      <c r="S71" s="235"/>
      <c r="T71" s="235"/>
      <c r="U71" s="235"/>
      <c r="V71" s="216"/>
      <c r="W71" s="235"/>
      <c r="X71" s="235"/>
      <c r="Y71" s="235"/>
      <c r="Z71" s="216"/>
      <c r="AA71" s="235"/>
      <c r="AB71" s="235"/>
      <c r="AC71" s="235"/>
      <c r="AD71" s="216"/>
      <c r="AE71" s="235"/>
      <c r="AF71" s="235"/>
      <c r="AG71" s="235"/>
      <c r="AH71" s="216"/>
      <c r="AI71" s="235"/>
      <c r="AJ71" s="235"/>
      <c r="AK71" s="235"/>
      <c r="AL71" s="216"/>
      <c r="AM71" s="235"/>
      <c r="AN71" s="235"/>
      <c r="AO71" s="235"/>
      <c r="AP71" s="167"/>
      <c r="AQ71" s="167"/>
      <c r="AR71" s="167"/>
      <c r="AS71" s="167"/>
      <c r="AT71" s="167"/>
      <c r="AU71" s="167"/>
      <c r="AV71" s="167"/>
      <c r="AW71" s="167"/>
      <c r="AX71" s="167"/>
      <c r="AY71" s="167"/>
      <c r="AZ71" s="167"/>
      <c r="BA71" s="167"/>
      <c r="BB71" s="167"/>
      <c r="BC71" s="167"/>
      <c r="BD71" s="210"/>
    </row>
    <row r="72" spans="1:56" x14ac:dyDescent="0.15">
      <c r="A72" s="239"/>
      <c r="B72" s="237"/>
      <c r="C72" s="235"/>
      <c r="D72" s="235"/>
      <c r="E72" s="235"/>
      <c r="F72" s="215"/>
      <c r="G72" s="235"/>
      <c r="H72" s="235"/>
      <c r="I72" s="235"/>
      <c r="J72" s="216"/>
      <c r="K72" s="235"/>
      <c r="L72" s="235"/>
      <c r="M72" s="235"/>
      <c r="N72" s="216"/>
      <c r="O72" s="235"/>
      <c r="P72" s="235"/>
      <c r="Q72" s="235"/>
      <c r="R72" s="216"/>
      <c r="S72" s="235"/>
      <c r="T72" s="235"/>
      <c r="U72" s="235"/>
      <c r="V72" s="216"/>
      <c r="W72" s="235"/>
      <c r="X72" s="235"/>
      <c r="Y72" s="235"/>
      <c r="Z72" s="216"/>
      <c r="AA72" s="235"/>
      <c r="AB72" s="235"/>
      <c r="AC72" s="235"/>
      <c r="AD72" s="216"/>
      <c r="AE72" s="235"/>
      <c r="AF72" s="235"/>
      <c r="AG72" s="235"/>
      <c r="AH72" s="216"/>
      <c r="AI72" s="235"/>
      <c r="AJ72" s="235"/>
      <c r="AK72" s="235"/>
      <c r="AL72" s="216"/>
      <c r="AM72" s="235"/>
      <c r="AN72" s="235"/>
      <c r="AO72" s="235"/>
      <c r="AP72" s="167"/>
      <c r="AQ72" s="167"/>
      <c r="AR72" s="167"/>
      <c r="AS72" s="167"/>
      <c r="AT72" s="167"/>
      <c r="AU72" s="167"/>
      <c r="AV72" s="167"/>
      <c r="AW72" s="167"/>
      <c r="AX72" s="167"/>
      <c r="AY72" s="167"/>
      <c r="AZ72" s="167"/>
      <c r="BA72" s="167"/>
      <c r="BB72" s="167"/>
      <c r="BC72" s="167"/>
      <c r="BD72" s="210"/>
    </row>
    <row r="73" spans="1:56" x14ac:dyDescent="0.15">
      <c r="A73" s="239"/>
      <c r="B73" s="238"/>
      <c r="C73" s="235"/>
      <c r="D73" s="235"/>
      <c r="E73" s="235"/>
      <c r="F73" s="215"/>
      <c r="G73" s="235"/>
      <c r="H73" s="235"/>
      <c r="I73" s="235"/>
      <c r="J73" s="216"/>
      <c r="K73" s="235"/>
      <c r="L73" s="235"/>
      <c r="M73" s="235"/>
      <c r="N73" s="216"/>
      <c r="O73" s="235"/>
      <c r="P73" s="235"/>
      <c r="Q73" s="235"/>
      <c r="R73" s="216"/>
      <c r="S73" s="235"/>
      <c r="T73" s="235"/>
      <c r="U73" s="235"/>
      <c r="V73" s="216"/>
      <c r="W73" s="235"/>
      <c r="X73" s="235"/>
      <c r="Y73" s="235"/>
      <c r="Z73" s="216"/>
      <c r="AA73" s="235"/>
      <c r="AB73" s="235"/>
      <c r="AC73" s="235"/>
      <c r="AD73" s="216"/>
      <c r="AE73" s="235"/>
      <c r="AF73" s="235"/>
      <c r="AG73" s="235"/>
      <c r="AH73" s="216"/>
      <c r="AI73" s="235"/>
      <c r="AJ73" s="235"/>
      <c r="AK73" s="235"/>
      <c r="AL73" s="216"/>
      <c r="AM73" s="235"/>
      <c r="AN73" s="235"/>
      <c r="AO73" s="235"/>
      <c r="AP73" s="167"/>
      <c r="AQ73" s="167"/>
      <c r="AR73" s="167"/>
      <c r="AS73" s="167"/>
      <c r="AT73" s="167"/>
      <c r="AU73" s="167"/>
      <c r="AV73" s="167"/>
      <c r="AW73" s="167"/>
      <c r="AX73" s="167"/>
      <c r="AY73" s="167"/>
      <c r="AZ73" s="167"/>
      <c r="BA73" s="167"/>
      <c r="BB73" s="167"/>
      <c r="BC73" s="167"/>
      <c r="BD73" s="210"/>
    </row>
    <row r="74" spans="1:56" x14ac:dyDescent="0.15">
      <c r="A74" s="239"/>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x14ac:dyDescent="0.15">
      <c r="A75" s="239"/>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x14ac:dyDescent="0.15">
      <c r="A76" s="239"/>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39"/>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A78" s="239"/>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x14ac:dyDescent="0.15">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x14ac:dyDescent="0.15">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B1" sqref="B1:B2 AB2:AC50"/>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9"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9"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13"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13"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13"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N1" zoomScale="150" zoomScaleNormal="100" workbookViewId="0">
      <pane ySplit="3" topLeftCell="A299" activePane="bottomLeft" state="frozen"/>
      <selection pane="bottomLeft" activeCell="T300" sqref="T300"/>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28"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1343</v>
      </c>
      <c r="S11" s="4" t="s">
        <v>1342</v>
      </c>
      <c r="T11" s="1" t="s">
        <v>181</v>
      </c>
      <c r="U11" s="4" t="s">
        <v>1344</v>
      </c>
      <c r="V11" s="1" t="s">
        <v>223</v>
      </c>
      <c r="X11" s="4" t="s">
        <v>185</v>
      </c>
      <c r="Y11" s="13" t="s">
        <v>240</v>
      </c>
    </row>
    <row r="12" spans="1:25" ht="304"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28"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44"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84"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04"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1341</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20" x14ac:dyDescent="0.2">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1345</v>
      </c>
      <c r="Q301" s="4" t="s">
        <v>1346</v>
      </c>
      <c r="R301" s="4" t="s">
        <v>1347</v>
      </c>
      <c r="S301" s="4" t="s">
        <v>843</v>
      </c>
      <c r="T301" s="1" t="s">
        <v>349</v>
      </c>
      <c r="U301" s="1" t="s">
        <v>844</v>
      </c>
      <c r="V301" s="1" t="s">
        <v>845</v>
      </c>
    </row>
    <row r="302" spans="1:25" ht="317" x14ac:dyDescent="0.2">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x14ac:dyDescent="0.2">
      <c r="J303" s="4"/>
      <c r="K303" s="4"/>
    </row>
    <row r="304" spans="1:25" x14ac:dyDescent="0.2">
      <c r="J304" s="4"/>
      <c r="K304" s="4"/>
    </row>
    <row r="305" spans="10:11" x14ac:dyDescent="0.2">
      <c r="J305" s="4"/>
      <c r="K305" s="4"/>
    </row>
    <row r="306" spans="10:11" x14ac:dyDescent="0.2">
      <c r="J306" s="4"/>
      <c r="K306" s="4"/>
    </row>
    <row r="307" spans="10:11" x14ac:dyDescent="0.2">
      <c r="J307" s="4"/>
      <c r="K307" s="4"/>
    </row>
    <row r="308" spans="10:11" x14ac:dyDescent="0.2">
      <c r="J308" s="4"/>
      <c r="K308" s="4"/>
    </row>
    <row r="309" spans="10:11" x14ac:dyDescent="0.2">
      <c r="J309" s="4"/>
      <c r="K309" s="4"/>
    </row>
    <row r="310" spans="10:11" x14ac:dyDescent="0.2">
      <c r="J310" s="4"/>
      <c r="K310" s="4"/>
    </row>
    <row r="311" spans="10:11" x14ac:dyDescent="0.2">
      <c r="J311" s="4"/>
      <c r="K311" s="4"/>
    </row>
    <row r="312" spans="10:11" x14ac:dyDescent="0.2">
      <c r="J312" s="4"/>
      <c r="K312" s="4"/>
    </row>
    <row r="313" spans="10:11" x14ac:dyDescent="0.2">
      <c r="J313" s="4"/>
      <c r="K313" s="4"/>
    </row>
    <row r="314" spans="10:11" x14ac:dyDescent="0.2">
      <c r="J314" s="4"/>
      <c r="K314" s="4"/>
    </row>
    <row r="315" spans="10:11" x14ac:dyDescent="0.2">
      <c r="J315" s="4"/>
      <c r="K315" s="4"/>
    </row>
    <row r="316" spans="10:11" x14ac:dyDescent="0.2">
      <c r="J316" s="4"/>
      <c r="K316" s="4"/>
    </row>
    <row r="317" spans="10:11" x14ac:dyDescent="0.2">
      <c r="J317" s="4"/>
      <c r="K317" s="4"/>
    </row>
    <row r="318" spans="10:11" x14ac:dyDescent="0.2">
      <c r="J318" s="4"/>
      <c r="K318" s="4"/>
    </row>
    <row r="319" spans="10:11" x14ac:dyDescent="0.2">
      <c r="J319" s="4"/>
      <c r="K319" s="4"/>
    </row>
    <row r="320" spans="10:11"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852</v>
      </c>
      <c r="B2" s="47"/>
    </row>
    <row r="3" spans="1:4" x14ac:dyDescent="0.15">
      <c r="C3" s="8" t="s">
        <v>853</v>
      </c>
      <c r="D3" s="8" t="s">
        <v>854</v>
      </c>
    </row>
    <row r="4" spans="1:4" ht="12" x14ac:dyDescent="0.15">
      <c r="B4" s="44" t="s">
        <v>855</v>
      </c>
    </row>
    <row r="5" spans="1:4" x14ac:dyDescent="0.15">
      <c r="B5" s="43"/>
    </row>
    <row r="6" spans="1:4" ht="60" x14ac:dyDescent="0.15">
      <c r="B6" s="44" t="s">
        <v>856</v>
      </c>
      <c r="C6" s="282" t="s">
        <v>857</v>
      </c>
      <c r="D6" s="282" t="s">
        <v>858</v>
      </c>
    </row>
    <row r="7" spans="1:4" ht="36" x14ac:dyDescent="0.15">
      <c r="A7" s="45" t="s">
        <v>859</v>
      </c>
      <c r="B7" s="44" t="s">
        <v>860</v>
      </c>
      <c r="C7" s="282"/>
      <c r="D7" s="282"/>
    </row>
    <row r="8" spans="1:4" ht="36" x14ac:dyDescent="0.15">
      <c r="B8" s="44" t="s">
        <v>861</v>
      </c>
      <c r="C8" s="282"/>
      <c r="D8" s="282"/>
    </row>
    <row r="9" spans="1:4" ht="36" x14ac:dyDescent="0.15">
      <c r="B9" s="44" t="s">
        <v>862</v>
      </c>
      <c r="C9" s="282"/>
      <c r="D9" s="282"/>
    </row>
    <row r="10" spans="1:4" ht="38.25" customHeight="1" x14ac:dyDescent="0.15">
      <c r="B10" s="44" t="s">
        <v>863</v>
      </c>
      <c r="C10" s="1" t="s">
        <v>864</v>
      </c>
      <c r="D10" s="282"/>
    </row>
    <row r="12" spans="1:4" ht="12" x14ac:dyDescent="0.15">
      <c r="B12" s="44" t="s">
        <v>865</v>
      </c>
      <c r="D12" s="48"/>
    </row>
    <row r="13" spans="1:4" ht="36" x14ac:dyDescent="0.15">
      <c r="B13" s="44" t="s">
        <v>866</v>
      </c>
      <c r="C13" s="282" t="s">
        <v>867</v>
      </c>
      <c r="D13" s="283" t="s">
        <v>868</v>
      </c>
    </row>
    <row r="14" spans="1:4" ht="36" x14ac:dyDescent="0.15">
      <c r="B14" s="44" t="s">
        <v>869</v>
      </c>
      <c r="C14" s="282"/>
      <c r="D14" s="283"/>
    </row>
    <row r="15" spans="1:4" ht="36" x14ac:dyDescent="0.15">
      <c r="B15" s="44" t="s">
        <v>870</v>
      </c>
      <c r="C15" s="282"/>
      <c r="D15" s="283"/>
    </row>
    <row r="16" spans="1:4" ht="36" x14ac:dyDescent="0.15">
      <c r="B16" s="44" t="s">
        <v>871</v>
      </c>
      <c r="C16" s="282"/>
      <c r="D16" s="283"/>
    </row>
    <row r="17" spans="2:4" x14ac:dyDescent="0.15">
      <c r="B17" s="44"/>
      <c r="D17" s="48"/>
    </row>
    <row r="18" spans="2:4" ht="12" x14ac:dyDescent="0.15">
      <c r="B18" s="44" t="s">
        <v>872</v>
      </c>
      <c r="D18" s="48"/>
    </row>
    <row r="19" spans="2:4" ht="36" x14ac:dyDescent="0.15">
      <c r="B19" s="44" t="s">
        <v>873</v>
      </c>
      <c r="D19" s="283" t="s">
        <v>868</v>
      </c>
    </row>
    <row r="20" spans="2:4" ht="36" x14ac:dyDescent="0.15">
      <c r="B20" s="44" t="s">
        <v>874</v>
      </c>
      <c r="C20" s="46" t="s">
        <v>875</v>
      </c>
      <c r="D20" s="283"/>
    </row>
    <row r="21" spans="2:4" ht="48" x14ac:dyDescent="0.15">
      <c r="B21" s="44" t="s">
        <v>876</v>
      </c>
      <c r="C21" s="46" t="s">
        <v>877</v>
      </c>
      <c r="D21" s="283"/>
    </row>
    <row r="22" spans="2:4" ht="36" x14ac:dyDescent="0.15">
      <c r="B22" s="44" t="s">
        <v>878</v>
      </c>
      <c r="C22" s="46" t="s">
        <v>879</v>
      </c>
      <c r="D22" s="283"/>
    </row>
    <row r="23" spans="2:4" x14ac:dyDescent="0.15">
      <c r="B23" s="43"/>
      <c r="D23" s="48"/>
    </row>
    <row r="24" spans="2:4" ht="12" x14ac:dyDescent="0.15">
      <c r="B24" s="44" t="s">
        <v>880</v>
      </c>
      <c r="D24" s="48"/>
    </row>
    <row r="25" spans="2:4" ht="51" customHeight="1" x14ac:dyDescent="0.15">
      <c r="B25" s="44" t="s">
        <v>881</v>
      </c>
      <c r="C25" s="281" t="s">
        <v>882</v>
      </c>
      <c r="D25" s="281" t="s">
        <v>883</v>
      </c>
    </row>
    <row r="26" spans="2:4" ht="36" x14ac:dyDescent="0.15">
      <c r="B26" s="44" t="s">
        <v>884</v>
      </c>
      <c r="C26" s="281"/>
      <c r="D26" s="281"/>
    </row>
    <row r="27" spans="2:4" ht="36" x14ac:dyDescent="0.15">
      <c r="B27" s="44" t="s">
        <v>885</v>
      </c>
      <c r="C27" s="281"/>
      <c r="D27" s="281"/>
    </row>
    <row r="28" spans="2:4" ht="36" x14ac:dyDescent="0.15">
      <c r="B28" s="44" t="s">
        <v>886</v>
      </c>
      <c r="C28" s="281"/>
      <c r="D28" s="281"/>
    </row>
    <row r="29" spans="2:4" ht="36" x14ac:dyDescent="0.15">
      <c r="B29" s="44" t="s">
        <v>887</v>
      </c>
      <c r="C29" s="281"/>
      <c r="D29" s="281"/>
    </row>
    <row r="30" spans="2:4" ht="36" x14ac:dyDescent="0.15">
      <c r="B30" s="44" t="s">
        <v>888</v>
      </c>
      <c r="C30" s="281"/>
      <c r="D30" s="28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889</v>
      </c>
    </row>
    <row r="6" spans="1:1" x14ac:dyDescent="0.2">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891</v>
      </c>
      <c r="C2" s="7" t="s">
        <v>892</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893</v>
      </c>
      <c r="S3" s="69"/>
      <c r="T3" s="69" t="s">
        <v>894</v>
      </c>
      <c r="U3" s="66" t="s">
        <v>895</v>
      </c>
      <c r="BB3" s="14" t="s">
        <v>896</v>
      </c>
    </row>
    <row r="4" spans="1:54" ht="12" x14ac:dyDescent="0.15">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ht="15" x14ac:dyDescent="0.25">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ht="15" x14ac:dyDescent="0.25">
      <c r="B6" s="60" t="s">
        <v>910</v>
      </c>
      <c r="C6" s="60" t="s">
        <v>911</v>
      </c>
      <c r="D6" s="60"/>
      <c r="E6" s="60"/>
      <c r="F6" s="60" t="s">
        <v>912</v>
      </c>
      <c r="G6" s="60"/>
      <c r="H6" s="60"/>
      <c r="I6" s="60"/>
      <c r="L6" s="67"/>
      <c r="P6" s="68" t="s">
        <v>20</v>
      </c>
      <c r="Q6" s="1"/>
      <c r="R6" s="74" t="s">
        <v>117</v>
      </c>
      <c r="S6" s="79" t="s">
        <v>913</v>
      </c>
      <c r="T6" s="80" t="s">
        <v>914</v>
      </c>
      <c r="U6" s="78"/>
      <c r="BB6" s="14" t="s">
        <v>915</v>
      </c>
    </row>
    <row r="7" spans="1:54" ht="15" x14ac:dyDescent="0.25">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ht="15" x14ac:dyDescent="0.25">
      <c r="B8" s="60" t="s">
        <v>921</v>
      </c>
      <c r="C8" s="60" t="s">
        <v>922</v>
      </c>
      <c r="D8" s="60"/>
      <c r="E8" s="60"/>
      <c r="F8" s="60"/>
      <c r="G8" s="60"/>
      <c r="H8" s="60"/>
      <c r="I8" s="60"/>
      <c r="L8" s="67" t="s">
        <v>84</v>
      </c>
      <c r="N8" s="68" t="s">
        <v>43</v>
      </c>
      <c r="O8" s="62"/>
      <c r="P8" s="68" t="s">
        <v>923</v>
      </c>
      <c r="Q8" s="1"/>
      <c r="R8" s="74" t="s">
        <v>117</v>
      </c>
      <c r="S8" s="79" t="s">
        <v>924</v>
      </c>
      <c r="T8" s="79" t="s">
        <v>925</v>
      </c>
      <c r="U8" s="78"/>
    </row>
    <row r="9" spans="1:54" ht="15" x14ac:dyDescent="0.25">
      <c r="B9" s="60" t="s">
        <v>926</v>
      </c>
      <c r="C9" s="60"/>
      <c r="D9" s="60"/>
      <c r="E9" s="60"/>
      <c r="F9" s="60"/>
      <c r="G9" s="60"/>
      <c r="H9" s="60"/>
      <c r="I9" s="60"/>
      <c r="L9" s="68" t="s">
        <v>85</v>
      </c>
      <c r="N9" s="68" t="s">
        <v>235</v>
      </c>
      <c r="O9" s="62"/>
      <c r="P9" s="68" t="s">
        <v>927</v>
      </c>
      <c r="Q9" s="1"/>
      <c r="R9" s="74" t="s">
        <v>117</v>
      </c>
      <c r="S9" s="79" t="s">
        <v>928</v>
      </c>
      <c r="T9" s="79" t="s">
        <v>929</v>
      </c>
      <c r="U9" s="78"/>
    </row>
    <row r="10" spans="1:54" ht="15" x14ac:dyDescent="0.25">
      <c r="B10" s="60" t="s">
        <v>930</v>
      </c>
      <c r="C10" s="60"/>
      <c r="D10" s="60"/>
      <c r="E10" s="60"/>
      <c r="F10" s="60"/>
      <c r="G10" s="60"/>
      <c r="H10" s="60"/>
      <c r="I10" s="60"/>
      <c r="L10" s="67" t="s">
        <v>86</v>
      </c>
      <c r="N10" s="68" t="s">
        <v>120</v>
      </c>
      <c r="O10" s="62"/>
      <c r="P10" s="68"/>
      <c r="Q10" s="1"/>
      <c r="R10" s="74" t="s">
        <v>117</v>
      </c>
      <c r="S10" s="79" t="s">
        <v>928</v>
      </c>
      <c r="T10" s="79" t="s">
        <v>931</v>
      </c>
      <c r="U10" s="78"/>
    </row>
    <row r="11" spans="1:54" ht="15" x14ac:dyDescent="0.25">
      <c r="B11" s="60"/>
      <c r="C11" s="60"/>
      <c r="D11" s="60"/>
      <c r="E11" s="60"/>
      <c r="F11" s="60"/>
      <c r="G11" s="60"/>
      <c r="H11" s="60"/>
      <c r="I11" s="60"/>
      <c r="L11" s="68" t="s">
        <v>87</v>
      </c>
      <c r="N11" s="68" t="s">
        <v>302</v>
      </c>
      <c r="O11" s="62"/>
      <c r="P11" s="68"/>
      <c r="Q11" s="1"/>
      <c r="R11" s="74" t="s">
        <v>117</v>
      </c>
      <c r="S11" s="79" t="s">
        <v>932</v>
      </c>
      <c r="T11" s="79" t="s">
        <v>933</v>
      </c>
      <c r="U11" s="78"/>
    </row>
    <row r="12" spans="1:54" ht="15" x14ac:dyDescent="0.25">
      <c r="B12" s="60"/>
      <c r="C12" s="60"/>
      <c r="D12" s="60"/>
      <c r="E12" s="60"/>
      <c r="F12" s="60"/>
      <c r="G12" s="60"/>
      <c r="H12" s="60"/>
      <c r="I12" s="60"/>
      <c r="L12" s="67" t="s">
        <v>88</v>
      </c>
      <c r="N12" s="68" t="s">
        <v>122</v>
      </c>
      <c r="O12" s="62"/>
      <c r="P12" s="68"/>
      <c r="Q12" s="1"/>
      <c r="R12" s="74" t="s">
        <v>117</v>
      </c>
      <c r="S12" s="79" t="s">
        <v>932</v>
      </c>
      <c r="T12" s="79" t="s">
        <v>934</v>
      </c>
      <c r="U12" s="78"/>
    </row>
    <row r="13" spans="1:54" ht="15" x14ac:dyDescent="0.25">
      <c r="B13" s="60"/>
      <c r="C13" s="60"/>
      <c r="D13" s="60"/>
      <c r="E13" s="60"/>
      <c r="F13" s="60"/>
      <c r="G13" s="60"/>
      <c r="H13" s="60"/>
      <c r="I13" s="60"/>
      <c r="L13" s="68" t="s">
        <v>89</v>
      </c>
      <c r="N13" s="68" t="s">
        <v>123</v>
      </c>
      <c r="O13" s="62"/>
      <c r="P13" s="68"/>
      <c r="Q13" s="1"/>
      <c r="R13" s="74" t="s">
        <v>117</v>
      </c>
      <c r="S13" s="79" t="s">
        <v>932</v>
      </c>
      <c r="T13" s="79" t="s">
        <v>935</v>
      </c>
      <c r="U13" s="78"/>
    </row>
    <row r="14" spans="1:54" ht="15" x14ac:dyDescent="0.25">
      <c r="B14" s="60"/>
      <c r="C14" s="60"/>
      <c r="D14" s="60"/>
      <c r="E14" s="60"/>
      <c r="F14" s="60"/>
      <c r="G14" s="60"/>
      <c r="H14" s="60"/>
      <c r="I14" s="60"/>
      <c r="L14" s="67" t="s">
        <v>90</v>
      </c>
      <c r="N14" s="68" t="s">
        <v>124</v>
      </c>
      <c r="O14" s="62"/>
      <c r="P14" s="68"/>
      <c r="Q14" s="1"/>
      <c r="R14" s="74" t="s">
        <v>117</v>
      </c>
      <c r="S14" s="79" t="s">
        <v>932</v>
      </c>
      <c r="T14" s="79" t="s">
        <v>936</v>
      </c>
      <c r="U14" s="78"/>
    </row>
    <row r="15" spans="1:54" ht="15" x14ac:dyDescent="0.25">
      <c r="B15" s="60"/>
      <c r="C15" s="60"/>
      <c r="D15" s="60"/>
      <c r="E15" s="60"/>
      <c r="F15" s="60"/>
      <c r="G15" s="60"/>
      <c r="H15" s="60"/>
      <c r="I15" s="60"/>
      <c r="L15" s="68" t="s">
        <v>91</v>
      </c>
      <c r="N15" s="68" t="s">
        <v>125</v>
      </c>
      <c r="O15" s="62"/>
      <c r="P15" s="68"/>
      <c r="Q15" s="1"/>
      <c r="R15" s="74" t="s">
        <v>117</v>
      </c>
      <c r="S15" s="79" t="s">
        <v>937</v>
      </c>
      <c r="T15" s="79" t="s">
        <v>938</v>
      </c>
      <c r="U15" s="78"/>
    </row>
    <row r="16" spans="1:54" ht="15" x14ac:dyDescent="0.25">
      <c r="B16" s="60"/>
      <c r="C16" s="60"/>
      <c r="D16" s="60"/>
      <c r="E16" s="60"/>
      <c r="F16" s="60"/>
      <c r="G16" s="60"/>
      <c r="H16" s="60"/>
      <c r="I16" s="60"/>
      <c r="L16" s="67" t="s">
        <v>92</v>
      </c>
      <c r="N16" s="68" t="s">
        <v>126</v>
      </c>
      <c r="O16" s="62"/>
      <c r="P16" s="68"/>
      <c r="Q16" s="1"/>
      <c r="R16" s="74" t="s">
        <v>117</v>
      </c>
      <c r="S16" s="79" t="s">
        <v>937</v>
      </c>
      <c r="T16" s="79" t="s">
        <v>939</v>
      </c>
      <c r="U16" s="78"/>
    </row>
    <row r="17" spans="2:21" ht="15" x14ac:dyDescent="0.25">
      <c r="B17" s="60"/>
      <c r="C17" s="60"/>
      <c r="D17" s="60"/>
      <c r="E17" s="60"/>
      <c r="F17" s="60"/>
      <c r="G17" s="60"/>
      <c r="H17" s="60"/>
      <c r="I17" s="60"/>
      <c r="L17" s="68" t="s">
        <v>93</v>
      </c>
      <c r="N17" s="68" t="s">
        <v>127</v>
      </c>
      <c r="O17" s="62"/>
      <c r="P17" s="68"/>
      <c r="Q17" s="1"/>
      <c r="R17" s="74" t="s">
        <v>117</v>
      </c>
      <c r="S17" s="79" t="s">
        <v>940</v>
      </c>
      <c r="T17" s="79" t="s">
        <v>941</v>
      </c>
      <c r="U17" s="78"/>
    </row>
    <row r="18" spans="2:21" ht="15" x14ac:dyDescent="0.25">
      <c r="B18" s="60"/>
      <c r="C18" s="60"/>
      <c r="D18" s="60"/>
      <c r="E18" s="60"/>
      <c r="F18" s="60"/>
      <c r="G18" s="60"/>
      <c r="H18" s="60"/>
      <c r="I18" s="60"/>
      <c r="L18" s="68" t="s">
        <v>94</v>
      </c>
      <c r="N18" s="68" t="s">
        <v>128</v>
      </c>
      <c r="O18" s="62"/>
      <c r="P18" s="68"/>
      <c r="Q18" s="1"/>
      <c r="R18" s="74" t="s">
        <v>118</v>
      </c>
      <c r="S18" s="79" t="s">
        <v>942</v>
      </c>
      <c r="T18" s="79" t="s">
        <v>943</v>
      </c>
      <c r="U18" s="78"/>
    </row>
    <row r="19" spans="2:21" ht="15" x14ac:dyDescent="0.25">
      <c r="B19" s="60"/>
      <c r="C19" s="60"/>
      <c r="D19" s="60"/>
      <c r="E19" s="60"/>
      <c r="F19" s="60"/>
      <c r="G19" s="60"/>
      <c r="H19" s="60"/>
      <c r="I19" s="60"/>
      <c r="L19" s="67" t="s">
        <v>95</v>
      </c>
      <c r="N19" s="68" t="s">
        <v>129</v>
      </c>
      <c r="O19" s="62"/>
      <c r="P19" s="68"/>
      <c r="Q19" s="1"/>
      <c r="R19" s="74" t="s">
        <v>118</v>
      </c>
      <c r="S19" s="79" t="s">
        <v>942</v>
      </c>
      <c r="T19" s="79" t="s">
        <v>944</v>
      </c>
      <c r="U19" s="78"/>
    </row>
    <row r="20" spans="2:21" ht="15" x14ac:dyDescent="0.25">
      <c r="B20" s="60"/>
      <c r="C20" s="60"/>
      <c r="D20" s="60"/>
      <c r="E20" s="60"/>
      <c r="F20" s="60"/>
      <c r="G20" s="60"/>
      <c r="H20" s="60"/>
      <c r="I20" s="60"/>
      <c r="L20" s="68" t="s">
        <v>96</v>
      </c>
      <c r="N20" s="68" t="s">
        <v>130</v>
      </c>
      <c r="O20" s="62"/>
      <c r="P20" s="68"/>
      <c r="Q20" s="1"/>
      <c r="R20" s="74" t="s">
        <v>118</v>
      </c>
      <c r="S20" s="79" t="s">
        <v>945</v>
      </c>
      <c r="T20" s="79" t="s">
        <v>946</v>
      </c>
      <c r="U20" s="78"/>
    </row>
    <row r="21" spans="2:21" ht="15" x14ac:dyDescent="0.25">
      <c r="B21" s="60"/>
      <c r="C21" s="60"/>
      <c r="D21" s="60"/>
      <c r="E21" s="60"/>
      <c r="F21" s="60"/>
      <c r="G21" s="60"/>
      <c r="H21" s="60"/>
      <c r="I21" s="60"/>
      <c r="L21" s="67" t="s">
        <v>97</v>
      </c>
      <c r="N21" s="68" t="s">
        <v>131</v>
      </c>
      <c r="O21" s="62"/>
      <c r="P21" s="68"/>
      <c r="Q21" s="1"/>
      <c r="R21" s="74" t="s">
        <v>118</v>
      </c>
      <c r="S21" s="79" t="s">
        <v>945</v>
      </c>
      <c r="T21" s="79" t="s">
        <v>947</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948</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949</v>
      </c>
      <c r="U23" s="78"/>
    </row>
    <row r="24" spans="2:21" ht="15" x14ac:dyDescent="0.25">
      <c r="B24" s="60"/>
      <c r="C24" s="60"/>
      <c r="D24" s="60"/>
      <c r="E24" s="60"/>
      <c r="F24" s="60"/>
      <c r="G24" s="60"/>
      <c r="H24" s="60"/>
      <c r="I24" s="60"/>
      <c r="L24" s="67" t="s">
        <v>100</v>
      </c>
      <c r="P24" s="68"/>
      <c r="Q24" s="1"/>
      <c r="R24" s="74" t="s">
        <v>118</v>
      </c>
      <c r="S24" s="79" t="s">
        <v>396</v>
      </c>
      <c r="T24" s="79" t="s">
        <v>950</v>
      </c>
      <c r="U24" s="78"/>
    </row>
    <row r="25" spans="2:21" ht="14" x14ac:dyDescent="0.15">
      <c r="B25" s="60"/>
      <c r="C25" s="60"/>
      <c r="D25" s="60"/>
      <c r="E25" s="60"/>
      <c r="F25" s="60"/>
      <c r="G25" s="60"/>
      <c r="H25" s="60"/>
      <c r="I25" s="60"/>
      <c r="L25" s="14"/>
      <c r="M25" s="14"/>
      <c r="N25" s="14"/>
      <c r="O25" s="14"/>
      <c r="P25" s="14"/>
      <c r="Q25" s="1"/>
      <c r="R25" s="74" t="s">
        <v>118</v>
      </c>
      <c r="S25" s="79" t="s">
        <v>951</v>
      </c>
      <c r="T25" s="79" t="s">
        <v>952</v>
      </c>
      <c r="U25" s="78"/>
    </row>
    <row r="26" spans="2:21" ht="14" x14ac:dyDescent="0.15">
      <c r="B26" s="60"/>
      <c r="C26" s="60"/>
      <c r="D26" s="60"/>
      <c r="E26" s="60"/>
      <c r="F26" s="60"/>
      <c r="G26" s="60"/>
      <c r="H26" s="60"/>
      <c r="I26" s="60"/>
      <c r="L26" s="14"/>
      <c r="M26" s="14"/>
      <c r="N26" s="14"/>
      <c r="O26" s="14"/>
      <c r="P26" s="14"/>
      <c r="Q26" s="1"/>
      <c r="R26" s="74" t="s">
        <v>118</v>
      </c>
      <c r="S26" s="79" t="s">
        <v>951</v>
      </c>
      <c r="T26" s="79" t="s">
        <v>953</v>
      </c>
      <c r="U26" s="78"/>
    </row>
    <row r="27" spans="2:21" ht="14" x14ac:dyDescent="0.15">
      <c r="B27" s="60"/>
      <c r="C27" s="60"/>
      <c r="D27" s="60"/>
      <c r="E27" s="60"/>
      <c r="F27" s="60"/>
      <c r="G27" s="60"/>
      <c r="H27" s="60"/>
      <c r="I27" s="60"/>
      <c r="L27" s="14"/>
      <c r="M27" s="14"/>
      <c r="N27" s="14"/>
      <c r="O27" s="14"/>
      <c r="P27" s="14"/>
      <c r="Q27" s="1"/>
      <c r="R27" s="74" t="s">
        <v>118</v>
      </c>
      <c r="S27" s="79" t="s">
        <v>954</v>
      </c>
      <c r="T27" s="79" t="s">
        <v>955</v>
      </c>
      <c r="U27" s="78"/>
    </row>
    <row r="28" spans="2:21" ht="14" x14ac:dyDescent="0.15">
      <c r="B28" s="60"/>
      <c r="C28" s="60"/>
      <c r="D28" s="60"/>
      <c r="E28" s="60"/>
      <c r="F28" s="60"/>
      <c r="G28" s="60"/>
      <c r="H28" s="60"/>
      <c r="I28" s="60"/>
      <c r="L28" s="14"/>
      <c r="M28" s="14"/>
      <c r="N28" s="14"/>
      <c r="O28" s="14"/>
      <c r="P28" s="14"/>
      <c r="Q28" s="1"/>
      <c r="R28" s="74" t="s">
        <v>118</v>
      </c>
      <c r="S28" s="79" t="s">
        <v>954</v>
      </c>
      <c r="T28" s="79" t="s">
        <v>956</v>
      </c>
      <c r="U28" s="78"/>
    </row>
    <row r="29" spans="2:21" ht="14" x14ac:dyDescent="0.2">
      <c r="B29" s="60"/>
      <c r="C29" s="60"/>
      <c r="D29" s="60"/>
      <c r="E29" s="60"/>
      <c r="F29" s="60"/>
      <c r="G29" s="60"/>
      <c r="H29" s="60"/>
      <c r="I29" s="60"/>
      <c r="L29" s="76" t="s">
        <v>957</v>
      </c>
      <c r="M29" s="14"/>
      <c r="N29" s="14"/>
      <c r="O29" s="14"/>
      <c r="P29" s="14"/>
      <c r="Q29" s="1"/>
      <c r="R29" s="74" t="s">
        <v>118</v>
      </c>
      <c r="S29" s="79" t="s">
        <v>958</v>
      </c>
      <c r="T29" s="79" t="s">
        <v>959</v>
      </c>
      <c r="U29" s="78"/>
    </row>
    <row r="30" spans="2:21" ht="14" x14ac:dyDescent="0.2">
      <c r="B30" s="60"/>
      <c r="C30" s="60"/>
      <c r="D30" s="60"/>
      <c r="E30" s="60"/>
      <c r="F30" s="60"/>
      <c r="G30" s="60"/>
      <c r="H30" s="60"/>
      <c r="I30" s="60"/>
      <c r="L30" s="76" t="s">
        <v>39</v>
      </c>
      <c r="M30" s="14"/>
      <c r="N30" s="14"/>
      <c r="O30" s="14"/>
      <c r="P30" s="14"/>
      <c r="Q30" s="1"/>
      <c r="R30" s="74" t="s">
        <v>118</v>
      </c>
      <c r="S30" s="79" t="s">
        <v>960</v>
      </c>
      <c r="T30" s="79" t="s">
        <v>961</v>
      </c>
      <c r="U30" s="78"/>
    </row>
    <row r="31" spans="2:21" ht="14" x14ac:dyDescent="0.15">
      <c r="B31" s="60"/>
      <c r="C31" s="60"/>
      <c r="D31" s="60"/>
      <c r="E31" s="60"/>
      <c r="F31" s="60"/>
      <c r="G31" s="60"/>
      <c r="H31" s="60"/>
      <c r="I31" s="60"/>
      <c r="L31" s="57"/>
      <c r="M31" s="14"/>
      <c r="N31" s="14"/>
      <c r="O31" s="14"/>
      <c r="P31" s="14"/>
      <c r="Q31" s="1"/>
      <c r="R31" s="74" t="s">
        <v>119</v>
      </c>
      <c r="S31" s="79" t="s">
        <v>962</v>
      </c>
      <c r="T31" s="79" t="s">
        <v>963</v>
      </c>
      <c r="U31" s="78"/>
    </row>
    <row r="32" spans="2:21" ht="14" x14ac:dyDescent="0.15">
      <c r="B32" s="60"/>
      <c r="C32" s="60"/>
      <c r="D32" s="60"/>
      <c r="E32" s="60"/>
      <c r="F32" s="60"/>
      <c r="G32" s="60"/>
      <c r="H32" s="60"/>
      <c r="I32" s="60"/>
      <c r="L32" s="57"/>
      <c r="M32" s="14"/>
      <c r="N32" s="14"/>
      <c r="O32" s="14"/>
      <c r="P32" s="14"/>
      <c r="Q32" s="1"/>
      <c r="R32" s="74" t="s">
        <v>119</v>
      </c>
      <c r="S32" s="79" t="s">
        <v>962</v>
      </c>
      <c r="T32" s="79" t="s">
        <v>964</v>
      </c>
      <c r="U32" s="78"/>
    </row>
    <row r="33" spans="1:21" ht="14" x14ac:dyDescent="0.15">
      <c r="B33" s="14"/>
      <c r="C33" s="14"/>
      <c r="D33" s="14"/>
      <c r="E33" s="14"/>
      <c r="F33" s="14"/>
      <c r="G33" s="14"/>
      <c r="H33" s="14"/>
      <c r="I33" s="14"/>
      <c r="L33" s="57"/>
      <c r="M33" s="14"/>
      <c r="N33" s="14"/>
      <c r="O33" s="14"/>
      <c r="P33" s="14"/>
      <c r="Q33" s="1"/>
      <c r="R33" s="74" t="s">
        <v>119</v>
      </c>
      <c r="S33" s="79" t="s">
        <v>965</v>
      </c>
      <c r="T33" s="79" t="s">
        <v>966</v>
      </c>
      <c r="U33" s="78"/>
    </row>
    <row r="34" spans="1:21" ht="14" x14ac:dyDescent="0.15">
      <c r="B34" s="14"/>
      <c r="C34" s="14"/>
      <c r="D34" s="14"/>
      <c r="E34" s="14"/>
      <c r="F34" s="14"/>
      <c r="G34" s="14"/>
      <c r="H34" s="14"/>
      <c r="I34" s="14"/>
      <c r="L34" s="14"/>
      <c r="M34" s="14"/>
      <c r="N34" s="14"/>
      <c r="O34" s="14"/>
      <c r="P34" s="14"/>
      <c r="Q34" s="1"/>
      <c r="R34" s="74" t="s">
        <v>119</v>
      </c>
      <c r="S34" s="79" t="s">
        <v>965</v>
      </c>
      <c r="T34" s="79" t="s">
        <v>967</v>
      </c>
      <c r="U34" s="78"/>
    </row>
    <row r="35" spans="1:21" ht="15" thickBot="1" x14ac:dyDescent="0.2">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ht="14" x14ac:dyDescent="0.15">
      <c r="B36" s="14"/>
      <c r="C36" s="14"/>
      <c r="D36" s="14"/>
      <c r="E36" s="14"/>
      <c r="F36" s="14"/>
      <c r="G36" s="14"/>
      <c r="H36" s="14"/>
      <c r="I36" s="14"/>
      <c r="L36" s="14"/>
      <c r="M36" s="14"/>
      <c r="N36" s="14"/>
      <c r="O36" s="14"/>
      <c r="P36" s="14"/>
      <c r="Q36" s="1"/>
      <c r="R36" s="74" t="s">
        <v>119</v>
      </c>
      <c r="S36" s="79" t="s">
        <v>970</v>
      </c>
      <c r="T36" s="79" t="s">
        <v>972</v>
      </c>
      <c r="U36" s="78"/>
    </row>
    <row r="37" spans="1:21" ht="14" x14ac:dyDescent="0.15">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ht="14" x14ac:dyDescent="0.15">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ht="14" x14ac:dyDescent="0.15">
      <c r="B39" s="72" t="s">
        <v>981</v>
      </c>
      <c r="C39" s="72" t="s">
        <v>982</v>
      </c>
      <c r="D39" s="72"/>
      <c r="E39" s="72"/>
      <c r="F39" s="72"/>
      <c r="G39" s="72"/>
      <c r="H39" s="72"/>
      <c r="I39" s="72"/>
      <c r="L39" s="14"/>
      <c r="M39" s="14"/>
      <c r="N39" s="14"/>
      <c r="O39" s="14"/>
      <c r="P39" s="14"/>
      <c r="Q39" s="1"/>
      <c r="R39" s="74" t="s">
        <v>119</v>
      </c>
      <c r="S39" s="79" t="s">
        <v>970</v>
      </c>
      <c r="T39" s="79" t="s">
        <v>983</v>
      </c>
      <c r="U39" s="78"/>
    </row>
    <row r="40" spans="1:21" ht="14" x14ac:dyDescent="0.15">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x14ac:dyDescent="0.2">
      <c r="A41" s="73"/>
      <c r="B41" s="33" t="s">
        <v>987</v>
      </c>
      <c r="C41" s="284" t="s">
        <v>988</v>
      </c>
      <c r="D41" s="284"/>
      <c r="E41" s="284"/>
      <c r="F41" s="284"/>
      <c r="G41" s="284"/>
      <c r="H41" s="284"/>
      <c r="I41" s="284"/>
      <c r="L41" s="14"/>
      <c r="M41" s="14"/>
      <c r="N41" s="14"/>
      <c r="O41" s="14"/>
      <c r="P41" s="14"/>
      <c r="Q41" s="1"/>
      <c r="R41" s="74" t="s">
        <v>119</v>
      </c>
      <c r="S41" s="79" t="s">
        <v>985</v>
      </c>
      <c r="T41" s="79" t="s">
        <v>989</v>
      </c>
      <c r="U41" s="78"/>
    </row>
    <row r="42" spans="1:21" ht="15" x14ac:dyDescent="0.15">
      <c r="A42" s="14"/>
      <c r="B42" s="14"/>
      <c r="C42" s="153" t="s">
        <v>990</v>
      </c>
      <c r="D42" s="14"/>
      <c r="E42" s="14"/>
      <c r="F42" s="14"/>
      <c r="G42" s="14"/>
      <c r="H42" s="14"/>
      <c r="I42" s="14"/>
      <c r="L42" s="14"/>
      <c r="M42" s="14"/>
      <c r="N42" s="14"/>
      <c r="O42" s="14"/>
      <c r="P42" s="14"/>
      <c r="Q42" s="1"/>
      <c r="R42" s="74" t="s">
        <v>119</v>
      </c>
      <c r="S42" s="79" t="s">
        <v>991</v>
      </c>
      <c r="T42" s="79" t="s">
        <v>992</v>
      </c>
      <c r="U42" s="78"/>
    </row>
    <row r="43" spans="1:21" ht="15" x14ac:dyDescent="0.15">
      <c r="A43" s="14"/>
      <c r="B43" s="14"/>
      <c r="C43" s="153" t="s">
        <v>990</v>
      </c>
      <c r="D43" s="14"/>
      <c r="E43" s="14"/>
      <c r="F43" s="14"/>
      <c r="G43" s="14"/>
      <c r="H43" s="14"/>
      <c r="I43" s="14"/>
      <c r="L43" s="14"/>
      <c r="M43" s="14"/>
      <c r="N43" s="14"/>
      <c r="O43" s="14"/>
      <c r="P43" s="14"/>
      <c r="Q43" s="1"/>
      <c r="R43" s="74" t="s">
        <v>119</v>
      </c>
      <c r="S43" s="79" t="s">
        <v>991</v>
      </c>
      <c r="T43" s="79" t="s">
        <v>993</v>
      </c>
      <c r="U43" s="78"/>
    </row>
    <row r="44" spans="1:21" ht="14" x14ac:dyDescent="0.15">
      <c r="A44" s="14"/>
      <c r="B44" s="14"/>
      <c r="C44" s="152"/>
      <c r="D44" s="14"/>
      <c r="E44" s="14"/>
      <c r="F44" s="14"/>
      <c r="G44" s="14"/>
      <c r="H44" s="14"/>
      <c r="I44" s="14"/>
      <c r="L44" s="14"/>
      <c r="M44" s="14"/>
      <c r="N44" s="14"/>
      <c r="O44" s="14"/>
      <c r="P44" s="14"/>
      <c r="Q44" s="1"/>
      <c r="R44" s="74" t="s">
        <v>119</v>
      </c>
      <c r="S44" s="79" t="s">
        <v>994</v>
      </c>
      <c r="T44" s="79" t="s">
        <v>995</v>
      </c>
      <c r="U44" s="78"/>
    </row>
    <row r="45" spans="1:21" ht="14" x14ac:dyDescent="0.15">
      <c r="A45" s="14"/>
      <c r="B45" s="14"/>
      <c r="C45" s="14"/>
      <c r="D45" s="14"/>
      <c r="E45" s="14"/>
      <c r="F45" s="14"/>
      <c r="G45" s="14"/>
      <c r="H45" s="14"/>
      <c r="I45" s="14"/>
      <c r="L45" s="14"/>
      <c r="M45" s="14"/>
      <c r="N45" s="14"/>
      <c r="O45" s="14"/>
      <c r="P45" s="14"/>
      <c r="Q45" s="1"/>
      <c r="R45" s="74" t="s">
        <v>119</v>
      </c>
      <c r="S45" s="79" t="s">
        <v>996</v>
      </c>
      <c r="T45" s="79" t="s">
        <v>997</v>
      </c>
      <c r="U45" s="78"/>
    </row>
    <row r="46" spans="1:21" ht="14" x14ac:dyDescent="0.15">
      <c r="A46" s="14"/>
      <c r="B46" s="14"/>
      <c r="C46" s="14"/>
      <c r="D46" s="14"/>
      <c r="E46" s="14"/>
      <c r="F46" s="14"/>
      <c r="G46" s="14"/>
      <c r="H46" s="14"/>
      <c r="I46" s="14"/>
      <c r="L46" s="14"/>
      <c r="M46" s="14"/>
      <c r="N46" s="14"/>
      <c r="O46" s="14"/>
      <c r="P46" s="14"/>
      <c r="Q46" s="1"/>
      <c r="R46" s="74" t="s">
        <v>119</v>
      </c>
      <c r="S46" s="79" t="s">
        <v>996</v>
      </c>
      <c r="T46" s="79" t="s">
        <v>998</v>
      </c>
      <c r="U46" s="78"/>
    </row>
    <row r="47" spans="1:21" ht="14" x14ac:dyDescent="0.15">
      <c r="A47" s="14"/>
      <c r="B47" s="14"/>
      <c r="C47" s="14"/>
      <c r="D47" s="14"/>
      <c r="E47" s="14"/>
      <c r="F47" s="14"/>
      <c r="G47" s="14"/>
      <c r="H47" s="14"/>
      <c r="I47" s="14"/>
      <c r="L47" s="14"/>
      <c r="M47" s="14"/>
      <c r="N47" s="14"/>
      <c r="O47" s="14"/>
      <c r="P47" s="14"/>
      <c r="Q47" s="1"/>
      <c r="R47" s="74" t="s">
        <v>119</v>
      </c>
      <c r="S47" s="79" t="s">
        <v>999</v>
      </c>
      <c r="T47" s="80" t="s">
        <v>1000</v>
      </c>
      <c r="U47" s="78"/>
    </row>
    <row r="48" spans="1:21" ht="14" x14ac:dyDescent="0.15">
      <c r="A48" s="14"/>
      <c r="B48" s="14"/>
      <c r="C48" s="14"/>
      <c r="D48" s="14"/>
      <c r="E48" s="14"/>
      <c r="F48" s="14"/>
      <c r="G48" s="14"/>
      <c r="H48" s="14"/>
      <c r="I48" s="14"/>
      <c r="L48" s="14"/>
      <c r="M48" s="14"/>
      <c r="N48" s="14"/>
      <c r="O48" s="14"/>
      <c r="P48" s="14"/>
      <c r="Q48" s="1"/>
      <c r="R48" s="74" t="s">
        <v>119</v>
      </c>
      <c r="S48" s="79" t="s">
        <v>999</v>
      </c>
      <c r="T48" s="79" t="s">
        <v>1001</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1002</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1003</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1004</v>
      </c>
      <c r="U51" s="78"/>
    </row>
    <row r="52" spans="1:21" ht="14" x14ac:dyDescent="0.15">
      <c r="A52" s="14"/>
      <c r="B52" s="14"/>
      <c r="C52" s="14"/>
      <c r="D52" s="14"/>
      <c r="E52" s="14"/>
      <c r="F52" s="14"/>
      <c r="G52" s="14"/>
      <c r="H52" s="14"/>
      <c r="I52" s="14"/>
      <c r="L52" s="14"/>
      <c r="M52" s="14"/>
      <c r="N52" s="14"/>
      <c r="O52" s="14"/>
      <c r="P52" s="14"/>
      <c r="Q52" s="1"/>
      <c r="R52" s="74" t="s">
        <v>119</v>
      </c>
      <c r="S52" s="79" t="s">
        <v>1005</v>
      </c>
      <c r="T52" s="79" t="s">
        <v>1006</v>
      </c>
      <c r="U52" s="78"/>
    </row>
    <row r="53" spans="1:21" ht="14" x14ac:dyDescent="0.15">
      <c r="A53" s="14"/>
      <c r="B53" s="14"/>
      <c r="C53" s="14"/>
      <c r="D53" s="14"/>
      <c r="E53" s="14"/>
      <c r="F53" s="14"/>
      <c r="G53" s="14"/>
      <c r="H53" s="14"/>
      <c r="I53" s="14"/>
      <c r="L53" s="14"/>
      <c r="M53" s="14"/>
      <c r="N53" s="14"/>
      <c r="O53" s="14"/>
      <c r="P53" s="14"/>
      <c r="Q53" s="1"/>
      <c r="R53" s="74" t="s">
        <v>119</v>
      </c>
      <c r="S53" s="79" t="s">
        <v>1007</v>
      </c>
      <c r="T53" s="79" t="s">
        <v>1008</v>
      </c>
      <c r="U53" s="78"/>
    </row>
    <row r="54" spans="1:21" ht="14" x14ac:dyDescent="0.15">
      <c r="A54" s="14"/>
      <c r="B54" s="14"/>
      <c r="C54" s="14"/>
      <c r="D54" s="14"/>
      <c r="E54" s="14"/>
      <c r="F54" s="14"/>
      <c r="G54" s="14"/>
      <c r="H54" s="14"/>
      <c r="I54" s="14"/>
      <c r="L54" s="14"/>
      <c r="M54" s="14"/>
      <c r="N54" s="14"/>
      <c r="O54" s="14"/>
      <c r="P54" s="14"/>
      <c r="Q54" s="1"/>
      <c r="R54" s="74" t="s">
        <v>119</v>
      </c>
      <c r="S54" s="79" t="s">
        <v>1007</v>
      </c>
      <c r="T54" s="79" t="s">
        <v>1009</v>
      </c>
      <c r="U54" s="78"/>
    </row>
    <row r="55" spans="1:21" ht="14" x14ac:dyDescent="0.15">
      <c r="A55" s="14"/>
      <c r="B55" s="14"/>
      <c r="C55" s="14"/>
      <c r="D55" s="14"/>
      <c r="E55" s="14"/>
      <c r="F55" s="14"/>
      <c r="G55" s="14"/>
      <c r="H55" s="14"/>
      <c r="I55" s="14"/>
      <c r="L55" s="14"/>
      <c r="M55" s="14"/>
      <c r="N55" s="14"/>
      <c r="O55" s="14"/>
      <c r="P55" s="14"/>
      <c r="Q55" s="1"/>
      <c r="R55" s="74" t="s">
        <v>119</v>
      </c>
      <c r="S55" s="79" t="s">
        <v>1007</v>
      </c>
      <c r="T55" s="79" t="s">
        <v>1010</v>
      </c>
      <c r="U55" s="78"/>
    </row>
    <row r="56" spans="1:21" ht="14" x14ac:dyDescent="0.15">
      <c r="A56" s="14"/>
      <c r="B56" s="14"/>
      <c r="C56" s="14"/>
      <c r="D56" s="14"/>
      <c r="E56" s="14"/>
      <c r="F56" s="14"/>
      <c r="G56" s="14"/>
      <c r="H56" s="14"/>
      <c r="I56" s="14"/>
      <c r="L56" s="14"/>
      <c r="M56" s="14"/>
      <c r="N56" s="14"/>
      <c r="O56" s="14"/>
      <c r="P56" s="14"/>
      <c r="Q56" s="1"/>
      <c r="R56" s="74" t="s">
        <v>119</v>
      </c>
      <c r="S56" s="79" t="s">
        <v>1011</v>
      </c>
      <c r="T56" s="79" t="s">
        <v>1012</v>
      </c>
      <c r="U56" s="78"/>
    </row>
    <row r="57" spans="1:21" ht="14" x14ac:dyDescent="0.15">
      <c r="A57" s="14"/>
      <c r="B57" s="14"/>
      <c r="C57" s="14"/>
      <c r="D57" s="14"/>
      <c r="E57" s="14"/>
      <c r="F57" s="14"/>
      <c r="G57" s="14"/>
      <c r="H57" s="14"/>
      <c r="I57" s="14"/>
      <c r="L57" s="14"/>
      <c r="M57" s="14"/>
      <c r="N57" s="14"/>
      <c r="O57" s="14"/>
      <c r="P57" s="14"/>
      <c r="Q57" s="1"/>
      <c r="R57" s="74" t="s">
        <v>119</v>
      </c>
      <c r="S57" s="79" t="s">
        <v>1013</v>
      </c>
      <c r="T57" s="79" t="s">
        <v>1014</v>
      </c>
      <c r="U57" s="78"/>
    </row>
    <row r="58" spans="1:21" ht="15" x14ac:dyDescent="0.15">
      <c r="A58" s="14"/>
      <c r="B58" s="14"/>
      <c r="C58" s="14"/>
      <c r="D58" s="14"/>
      <c r="E58" s="14"/>
      <c r="F58" s="14"/>
      <c r="G58" s="14"/>
      <c r="H58" s="14"/>
      <c r="I58" s="14"/>
      <c r="L58" s="14"/>
      <c r="M58" s="14"/>
      <c r="N58" s="14"/>
      <c r="O58" s="14"/>
      <c r="P58" s="14"/>
      <c r="Q58" s="1"/>
      <c r="R58" s="74" t="s">
        <v>119</v>
      </c>
      <c r="S58" s="79" t="s">
        <v>1013</v>
      </c>
      <c r="T58" s="80" t="s">
        <v>1015</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1016</v>
      </c>
      <c r="T60" s="79" t="s">
        <v>1017</v>
      </c>
      <c r="U60" s="78"/>
    </row>
    <row r="61" spans="1:21" ht="14" x14ac:dyDescent="0.15">
      <c r="A61" s="14"/>
      <c r="B61" s="14"/>
      <c r="C61" s="14"/>
      <c r="D61" s="14"/>
      <c r="E61" s="14"/>
      <c r="F61" s="14"/>
      <c r="G61" s="14"/>
      <c r="H61" s="14"/>
      <c r="I61" s="14"/>
      <c r="L61" s="14"/>
      <c r="M61" s="14"/>
      <c r="N61" s="14"/>
      <c r="O61" s="14"/>
      <c r="P61" s="14"/>
      <c r="Q61" s="1"/>
      <c r="R61" s="74" t="s">
        <v>120</v>
      </c>
      <c r="S61" s="79" t="s">
        <v>1018</v>
      </c>
      <c r="T61" s="79" t="s">
        <v>1019</v>
      </c>
      <c r="U61" s="78"/>
    </row>
    <row r="62" spans="1:21" ht="14" x14ac:dyDescent="0.15">
      <c r="A62" s="14"/>
      <c r="B62" s="14"/>
      <c r="C62" s="14"/>
      <c r="D62" s="14"/>
      <c r="E62" s="14"/>
      <c r="F62" s="14"/>
      <c r="G62" s="14"/>
      <c r="H62" s="14"/>
      <c r="I62" s="14"/>
      <c r="L62" s="14"/>
      <c r="M62" s="14"/>
      <c r="N62" s="14"/>
      <c r="O62" s="14"/>
      <c r="P62" s="14"/>
      <c r="Q62" s="1"/>
      <c r="R62" s="74" t="s">
        <v>120</v>
      </c>
      <c r="S62" s="79" t="s">
        <v>1018</v>
      </c>
      <c r="T62" s="79" t="s">
        <v>1020</v>
      </c>
      <c r="U62" s="78"/>
    </row>
    <row r="63" spans="1:21" ht="14" x14ac:dyDescent="0.15">
      <c r="A63" s="14"/>
      <c r="B63" s="14"/>
      <c r="C63" s="14"/>
      <c r="D63" s="14"/>
      <c r="E63" s="14"/>
      <c r="F63" s="14"/>
      <c r="G63" s="14"/>
      <c r="H63" s="14"/>
      <c r="I63" s="14"/>
      <c r="L63" s="14"/>
      <c r="M63" s="14"/>
      <c r="N63" s="14"/>
      <c r="O63" s="14"/>
      <c r="P63" s="14"/>
      <c r="Q63" s="1"/>
      <c r="R63" s="74" t="s">
        <v>120</v>
      </c>
      <c r="S63" s="79" t="s">
        <v>1021</v>
      </c>
      <c r="T63" s="79" t="s">
        <v>1022</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1023</v>
      </c>
      <c r="U64" s="78"/>
    </row>
    <row r="65" spans="1:21" ht="14" x14ac:dyDescent="0.15">
      <c r="A65" s="14"/>
      <c r="B65" s="14"/>
      <c r="C65" s="14"/>
      <c r="D65" s="14"/>
      <c r="E65" s="14"/>
      <c r="F65" s="14"/>
      <c r="G65" s="14"/>
      <c r="H65" s="14"/>
      <c r="I65" s="14"/>
      <c r="L65" s="14"/>
      <c r="M65" s="14"/>
      <c r="N65" s="14"/>
      <c r="O65" s="14"/>
      <c r="P65" s="14"/>
      <c r="Q65" s="1"/>
      <c r="R65" s="74" t="s">
        <v>120</v>
      </c>
      <c r="S65" s="79" t="s">
        <v>1024</v>
      </c>
      <c r="T65" s="79" t="s">
        <v>1025</v>
      </c>
      <c r="U65" s="78"/>
    </row>
    <row r="66" spans="1:21" ht="14" x14ac:dyDescent="0.15">
      <c r="A66" s="14"/>
      <c r="B66" s="14"/>
      <c r="C66" s="14"/>
      <c r="D66" s="14"/>
      <c r="E66" s="14"/>
      <c r="F66" s="14"/>
      <c r="G66" s="14"/>
      <c r="H66" s="14"/>
      <c r="I66" s="14"/>
      <c r="L66" s="14"/>
      <c r="M66" s="14"/>
      <c r="N66" s="14"/>
      <c r="O66" s="14"/>
      <c r="P66" s="14"/>
      <c r="Q66" s="1"/>
      <c r="R66" s="74" t="s">
        <v>120</v>
      </c>
      <c r="S66" s="79" t="s">
        <v>1026</v>
      </c>
      <c r="T66" s="79" t="s">
        <v>1027</v>
      </c>
      <c r="U66" s="78"/>
    </row>
    <row r="67" spans="1:21" ht="14" x14ac:dyDescent="0.15">
      <c r="A67" s="14"/>
      <c r="B67" s="14"/>
      <c r="C67" s="14"/>
      <c r="D67" s="14"/>
      <c r="E67" s="14"/>
      <c r="F67" s="14"/>
      <c r="G67" s="14"/>
      <c r="H67" s="14"/>
      <c r="I67" s="14"/>
      <c r="L67" s="14"/>
      <c r="M67" s="14"/>
      <c r="N67" s="14"/>
      <c r="O67" s="14"/>
      <c r="P67" s="14"/>
      <c r="Q67" s="1"/>
      <c r="R67" s="74" t="s">
        <v>120</v>
      </c>
      <c r="S67" s="79" t="s">
        <v>1028</v>
      </c>
      <c r="T67" s="79" t="s">
        <v>1029</v>
      </c>
      <c r="U67" s="78"/>
    </row>
    <row r="68" spans="1:21" ht="14" x14ac:dyDescent="0.15">
      <c r="A68" s="14"/>
      <c r="B68" s="14"/>
      <c r="C68" s="14"/>
      <c r="D68" s="14"/>
      <c r="E68" s="14"/>
      <c r="F68" s="14"/>
      <c r="G68" s="14"/>
      <c r="H68" s="14"/>
      <c r="I68" s="14"/>
      <c r="L68" s="14"/>
      <c r="M68" s="14"/>
      <c r="N68" s="14"/>
      <c r="O68" s="14"/>
      <c r="P68" s="14"/>
      <c r="Q68" s="1"/>
      <c r="R68" s="74" t="s">
        <v>120</v>
      </c>
      <c r="S68" s="79" t="s">
        <v>1030</v>
      </c>
      <c r="T68" s="79" t="s">
        <v>1031</v>
      </c>
      <c r="U68" s="78"/>
    </row>
    <row r="69" spans="1:21" ht="14" x14ac:dyDescent="0.15">
      <c r="A69" s="14"/>
      <c r="B69" s="14"/>
      <c r="C69" s="14"/>
      <c r="D69" s="14"/>
      <c r="E69" s="14"/>
      <c r="F69" s="14"/>
      <c r="G69" s="14"/>
      <c r="H69" s="14"/>
      <c r="I69" s="14"/>
      <c r="L69" s="14"/>
      <c r="M69" s="14"/>
      <c r="N69" s="14"/>
      <c r="O69" s="14"/>
      <c r="P69" s="14"/>
      <c r="Q69" s="1"/>
      <c r="R69" s="74" t="s">
        <v>120</v>
      </c>
      <c r="S69" s="79" t="s">
        <v>1032</v>
      </c>
      <c r="T69" s="79" t="s">
        <v>1033</v>
      </c>
      <c r="U69" s="78"/>
    </row>
    <row r="70" spans="1:21" ht="14" x14ac:dyDescent="0.15">
      <c r="A70" s="14"/>
      <c r="B70" s="14"/>
      <c r="C70" s="14"/>
      <c r="D70" s="14"/>
      <c r="E70" s="14"/>
      <c r="F70" s="14"/>
      <c r="G70" s="14"/>
      <c r="H70" s="14"/>
      <c r="I70" s="14"/>
      <c r="L70" s="14"/>
      <c r="M70" s="14"/>
      <c r="N70" s="14"/>
      <c r="O70" s="14"/>
      <c r="P70" s="14"/>
      <c r="Q70" s="1"/>
      <c r="R70" s="74" t="s">
        <v>120</v>
      </c>
      <c r="S70" s="79" t="s">
        <v>1034</v>
      </c>
      <c r="T70" s="79" t="s">
        <v>1035</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1036</v>
      </c>
      <c r="U71" s="78"/>
    </row>
    <row r="72" spans="1:21" ht="14" x14ac:dyDescent="0.15">
      <c r="A72" s="14"/>
      <c r="B72" s="14"/>
      <c r="C72" s="14"/>
      <c r="D72" s="14"/>
      <c r="E72" s="14"/>
      <c r="F72" s="14"/>
      <c r="G72" s="14"/>
      <c r="H72" s="14"/>
      <c r="I72" s="14"/>
      <c r="L72" s="14"/>
      <c r="M72" s="14"/>
      <c r="N72" s="14"/>
      <c r="O72" s="14"/>
      <c r="P72" s="14"/>
      <c r="Q72" s="1"/>
      <c r="R72" s="74" t="s">
        <v>121</v>
      </c>
      <c r="S72" s="79" t="s">
        <v>1037</v>
      </c>
      <c r="T72" s="79" t="s">
        <v>1038</v>
      </c>
      <c r="U72" s="78"/>
    </row>
    <row r="73" spans="1:21" ht="14" x14ac:dyDescent="0.15">
      <c r="A73" s="14"/>
      <c r="B73" s="14"/>
      <c r="C73" s="14"/>
      <c r="D73" s="14"/>
      <c r="E73" s="14"/>
      <c r="F73" s="14"/>
      <c r="G73" s="14"/>
      <c r="H73" s="14"/>
      <c r="I73" s="14"/>
      <c r="L73" s="14"/>
      <c r="M73" s="14"/>
      <c r="N73" s="14"/>
      <c r="O73" s="14"/>
      <c r="P73" s="14"/>
      <c r="Q73" s="1"/>
      <c r="R73" s="74" t="s">
        <v>121</v>
      </c>
      <c r="S73" s="79" t="s">
        <v>1037</v>
      </c>
      <c r="T73" s="79" t="s">
        <v>1039</v>
      </c>
      <c r="U73" s="78"/>
    </row>
    <row r="74" spans="1:21" ht="14" x14ac:dyDescent="0.15">
      <c r="A74" s="14"/>
      <c r="B74" s="14"/>
      <c r="C74" s="14"/>
      <c r="D74" s="14"/>
      <c r="E74" s="14"/>
      <c r="F74" s="14"/>
      <c r="G74" s="14"/>
      <c r="H74" s="14"/>
      <c r="I74" s="14"/>
      <c r="L74" s="14"/>
      <c r="M74" s="14"/>
      <c r="N74" s="14"/>
      <c r="O74" s="14"/>
      <c r="P74" s="14"/>
      <c r="Q74" s="1"/>
      <c r="R74" s="74" t="s">
        <v>121</v>
      </c>
      <c r="S74" s="79" t="s">
        <v>1040</v>
      </c>
      <c r="T74" s="79" t="s">
        <v>1041</v>
      </c>
      <c r="U74" s="78"/>
    </row>
    <row r="75" spans="1:21" ht="14" x14ac:dyDescent="0.15">
      <c r="A75" s="14"/>
      <c r="B75" s="14"/>
      <c r="C75" s="14"/>
      <c r="D75" s="14"/>
      <c r="E75" s="14"/>
      <c r="F75" s="14"/>
      <c r="G75" s="14"/>
      <c r="H75" s="14"/>
      <c r="I75" s="14"/>
      <c r="L75" s="14"/>
      <c r="M75" s="14"/>
      <c r="N75" s="14"/>
      <c r="O75" s="14"/>
      <c r="P75" s="14"/>
      <c r="Q75" s="1"/>
      <c r="R75" s="74" t="s">
        <v>121</v>
      </c>
      <c r="S75" s="79" t="s">
        <v>1040</v>
      </c>
      <c r="T75" s="79" t="s">
        <v>1042</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1043</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1044</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1045</v>
      </c>
      <c r="U78" s="78"/>
    </row>
    <row r="79" spans="1:21" ht="14" x14ac:dyDescent="0.15">
      <c r="A79" s="14"/>
      <c r="B79" s="14"/>
      <c r="C79" s="14"/>
      <c r="D79" s="14"/>
      <c r="E79" s="14"/>
      <c r="F79" s="14"/>
      <c r="G79" s="14"/>
      <c r="H79" s="14"/>
      <c r="I79" s="14"/>
      <c r="L79" s="14"/>
      <c r="M79" s="14"/>
      <c r="N79" s="14"/>
      <c r="O79" s="14"/>
      <c r="P79" s="14"/>
      <c r="Q79" s="1"/>
      <c r="R79" s="74" t="s">
        <v>121</v>
      </c>
      <c r="S79" s="79" t="s">
        <v>1046</v>
      </c>
      <c r="T79" s="79" t="s">
        <v>1047</v>
      </c>
      <c r="U79" s="78"/>
    </row>
    <row r="80" spans="1:21" ht="14" x14ac:dyDescent="0.15">
      <c r="A80" s="14"/>
      <c r="B80" s="14"/>
      <c r="C80" s="14"/>
      <c r="D80" s="14"/>
      <c r="E80" s="14"/>
      <c r="F80" s="14"/>
      <c r="G80" s="14"/>
      <c r="H80" s="14"/>
      <c r="I80" s="14"/>
      <c r="L80" s="14"/>
      <c r="M80" s="14"/>
      <c r="N80" s="14"/>
      <c r="O80" s="14"/>
      <c r="P80" s="14"/>
      <c r="Q80" s="1"/>
      <c r="R80" s="74" t="s">
        <v>121</v>
      </c>
      <c r="S80" s="79" t="s">
        <v>1046</v>
      </c>
      <c r="T80" s="79" t="s">
        <v>1048</v>
      </c>
      <c r="U80" s="78"/>
    </row>
    <row r="81" spans="1:21" ht="14" x14ac:dyDescent="0.15">
      <c r="A81" s="14"/>
      <c r="B81" s="14"/>
      <c r="C81" s="14"/>
      <c r="D81" s="14"/>
      <c r="E81" s="14"/>
      <c r="F81" s="14"/>
      <c r="G81" s="14"/>
      <c r="H81" s="14"/>
      <c r="I81" s="14"/>
      <c r="L81" s="14"/>
      <c r="M81" s="14"/>
      <c r="N81" s="14"/>
      <c r="O81" s="14"/>
      <c r="P81" s="14"/>
      <c r="Q81" s="1"/>
      <c r="R81" s="74" t="s">
        <v>121</v>
      </c>
      <c r="S81" s="79" t="s">
        <v>1049</v>
      </c>
      <c r="T81" s="79" t="s">
        <v>1050</v>
      </c>
      <c r="U81" s="78"/>
    </row>
    <row r="82" spans="1:21" ht="14" x14ac:dyDescent="0.15">
      <c r="A82" s="14"/>
      <c r="B82" s="14"/>
      <c r="C82" s="14"/>
      <c r="D82" s="14"/>
      <c r="E82" s="14"/>
      <c r="F82" s="14"/>
      <c r="G82" s="14"/>
      <c r="H82" s="14"/>
      <c r="I82" s="14"/>
      <c r="L82" s="14"/>
      <c r="M82" s="14"/>
      <c r="N82" s="14"/>
      <c r="O82" s="14"/>
      <c r="P82" s="14"/>
      <c r="Q82" s="1"/>
      <c r="R82" s="74" t="s">
        <v>121</v>
      </c>
      <c r="S82" s="79" t="s">
        <v>1049</v>
      </c>
      <c r="T82" s="79" t="s">
        <v>1051</v>
      </c>
      <c r="U82" s="78"/>
    </row>
    <row r="83" spans="1:21" ht="14" x14ac:dyDescent="0.15">
      <c r="A83" s="14"/>
      <c r="B83" s="14"/>
      <c r="C83" s="14"/>
      <c r="D83" s="14"/>
      <c r="E83" s="14"/>
      <c r="F83" s="14"/>
      <c r="G83" s="14"/>
      <c r="H83" s="14"/>
      <c r="I83" s="14"/>
      <c r="L83" s="14"/>
      <c r="M83" s="14"/>
      <c r="N83" s="14"/>
      <c r="O83" s="14"/>
      <c r="P83" s="14"/>
      <c r="Q83" s="1"/>
      <c r="R83" s="74" t="s">
        <v>121</v>
      </c>
      <c r="S83" s="79" t="s">
        <v>1052</v>
      </c>
      <c r="T83" s="79" t="s">
        <v>1053</v>
      </c>
      <c r="U83" s="78"/>
    </row>
    <row r="84" spans="1:21" ht="14" x14ac:dyDescent="0.15">
      <c r="A84" s="14"/>
      <c r="B84" s="14"/>
      <c r="C84" s="14"/>
      <c r="D84" s="14"/>
      <c r="E84" s="14"/>
      <c r="F84" s="14"/>
      <c r="G84" s="14"/>
      <c r="H84" s="14"/>
      <c r="I84" s="14"/>
      <c r="L84" s="14"/>
      <c r="M84" s="14"/>
      <c r="N84" s="14"/>
      <c r="O84" s="14"/>
      <c r="P84" s="14"/>
      <c r="Q84" s="1"/>
      <c r="R84" s="74" t="s">
        <v>121</v>
      </c>
      <c r="S84" s="79" t="s">
        <v>1054</v>
      </c>
      <c r="T84" s="79" t="s">
        <v>1055</v>
      </c>
      <c r="U84" s="78"/>
    </row>
    <row r="85" spans="1:21" ht="14" x14ac:dyDescent="0.15">
      <c r="A85" s="14"/>
      <c r="B85" s="14"/>
      <c r="C85" s="14"/>
      <c r="D85" s="14"/>
      <c r="E85" s="14"/>
      <c r="F85" s="14"/>
      <c r="G85" s="14"/>
      <c r="H85" s="14"/>
      <c r="I85" s="14"/>
      <c r="L85" s="14"/>
      <c r="M85" s="14"/>
      <c r="N85" s="14"/>
      <c r="O85" s="14"/>
      <c r="P85" s="14"/>
      <c r="Q85" s="1"/>
      <c r="R85" s="74" t="s">
        <v>122</v>
      </c>
      <c r="S85" s="79" t="s">
        <v>1056</v>
      </c>
      <c r="T85" s="79" t="s">
        <v>1057</v>
      </c>
      <c r="U85" s="78"/>
    </row>
    <row r="86" spans="1:21" ht="14" x14ac:dyDescent="0.15">
      <c r="A86" s="14"/>
      <c r="B86" s="14"/>
      <c r="C86" s="14"/>
      <c r="D86" s="14"/>
      <c r="E86" s="14"/>
      <c r="F86" s="14"/>
      <c r="G86" s="14"/>
      <c r="H86" s="14"/>
      <c r="I86" s="14"/>
      <c r="L86" s="14"/>
      <c r="M86" s="14"/>
      <c r="N86" s="14"/>
      <c r="O86" s="14"/>
      <c r="P86" s="14"/>
      <c r="Q86" s="1"/>
      <c r="R86" s="74" t="s">
        <v>122</v>
      </c>
      <c r="S86" s="79" t="s">
        <v>1058</v>
      </c>
      <c r="T86" s="79" t="s">
        <v>1059</v>
      </c>
      <c r="U86" s="78"/>
    </row>
    <row r="87" spans="1:21" ht="14" x14ac:dyDescent="0.15">
      <c r="A87" s="14"/>
      <c r="B87" s="14"/>
      <c r="C87" s="14"/>
      <c r="D87" s="14"/>
      <c r="E87" s="14"/>
      <c r="F87" s="14"/>
      <c r="G87" s="14"/>
      <c r="H87" s="14"/>
      <c r="I87" s="14"/>
      <c r="L87" s="14"/>
      <c r="M87" s="14"/>
      <c r="N87" s="14"/>
      <c r="O87" s="14"/>
      <c r="P87" s="14"/>
      <c r="Q87" s="1"/>
      <c r="R87" s="74" t="s">
        <v>122</v>
      </c>
      <c r="S87" s="79" t="s">
        <v>1060</v>
      </c>
      <c r="T87" s="79" t="s">
        <v>1061</v>
      </c>
      <c r="U87" s="78"/>
    </row>
    <row r="88" spans="1:21" ht="14" x14ac:dyDescent="0.15">
      <c r="A88" s="14"/>
      <c r="B88" s="14"/>
      <c r="C88" s="14"/>
      <c r="D88" s="14"/>
      <c r="E88" s="14"/>
      <c r="F88" s="14"/>
      <c r="G88" s="14"/>
      <c r="H88" s="14"/>
      <c r="I88" s="14"/>
      <c r="L88" s="14"/>
      <c r="M88" s="14"/>
      <c r="N88" s="14"/>
      <c r="O88" s="14"/>
      <c r="P88" s="14"/>
      <c r="Q88" s="1"/>
      <c r="R88" s="74" t="s">
        <v>122</v>
      </c>
      <c r="S88" s="79" t="s">
        <v>1060</v>
      </c>
      <c r="T88" s="79" t="s">
        <v>1062</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1063</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1064</v>
      </c>
      <c r="U90" s="78"/>
    </row>
    <row r="91" spans="1:21" ht="14" x14ac:dyDescent="0.15">
      <c r="A91" s="14"/>
      <c r="B91" s="14"/>
      <c r="C91" s="14"/>
      <c r="D91" s="14"/>
      <c r="E91" s="14"/>
      <c r="F91" s="14"/>
      <c r="G91" s="14"/>
      <c r="H91" s="14"/>
      <c r="I91" s="14"/>
      <c r="L91" s="14"/>
      <c r="M91" s="14"/>
      <c r="N91" s="14"/>
      <c r="O91" s="14"/>
      <c r="P91" s="14"/>
      <c r="Q91" s="1"/>
      <c r="R91" s="74" t="s">
        <v>122</v>
      </c>
      <c r="S91" s="79" t="s">
        <v>1065</v>
      </c>
      <c r="T91" s="79" t="s">
        <v>1066</v>
      </c>
      <c r="U91" s="78"/>
    </row>
    <row r="92" spans="1:21" ht="14" x14ac:dyDescent="0.15">
      <c r="A92" s="14"/>
      <c r="B92" s="14"/>
      <c r="C92" s="14"/>
      <c r="D92" s="14"/>
      <c r="E92" s="14"/>
      <c r="F92" s="14"/>
      <c r="G92" s="14"/>
      <c r="H92" s="14"/>
      <c r="I92" s="14"/>
      <c r="L92" s="14"/>
      <c r="M92" s="14"/>
      <c r="N92" s="14"/>
      <c r="O92" s="14"/>
      <c r="P92" s="14"/>
      <c r="Q92" s="1"/>
      <c r="R92" s="74" t="s">
        <v>122</v>
      </c>
      <c r="S92" s="79" t="s">
        <v>1065</v>
      </c>
      <c r="T92" s="79" t="s">
        <v>1067</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1068</v>
      </c>
      <c r="U93" s="78"/>
    </row>
    <row r="94" spans="1:21" ht="14" x14ac:dyDescent="0.15">
      <c r="A94" s="14"/>
      <c r="B94" s="14"/>
      <c r="C94" s="14"/>
      <c r="D94" s="14"/>
      <c r="E94" s="14"/>
      <c r="F94" s="14"/>
      <c r="G94" s="14"/>
      <c r="H94" s="14"/>
      <c r="I94" s="14"/>
      <c r="L94" s="14"/>
      <c r="M94" s="14"/>
      <c r="N94" s="14"/>
      <c r="O94" s="14"/>
      <c r="P94" s="14"/>
      <c r="Q94" s="1"/>
      <c r="R94" s="74" t="s">
        <v>122</v>
      </c>
      <c r="S94" s="79" t="s">
        <v>1069</v>
      </c>
      <c r="T94" s="79" t="s">
        <v>1070</v>
      </c>
      <c r="U94" s="78"/>
    </row>
    <row r="95" spans="1:21" ht="14" x14ac:dyDescent="0.15">
      <c r="A95" s="14"/>
      <c r="B95" s="14"/>
      <c r="C95" s="14"/>
      <c r="D95" s="14"/>
      <c r="E95" s="14"/>
      <c r="F95" s="14"/>
      <c r="G95" s="14"/>
      <c r="H95" s="14"/>
      <c r="I95" s="14"/>
      <c r="L95" s="14"/>
      <c r="M95" s="14"/>
      <c r="N95" s="14"/>
      <c r="O95" s="14"/>
      <c r="P95" s="14"/>
      <c r="Q95" s="1"/>
      <c r="R95" s="74" t="s">
        <v>122</v>
      </c>
      <c r="S95" s="79" t="s">
        <v>1071</v>
      </c>
      <c r="T95" s="79" t="s">
        <v>1072</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1073</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1074</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1075</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1076</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1142</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ht="14" x14ac:dyDescent="0.15">
      <c r="L248" s="14"/>
      <c r="M248" s="14"/>
      <c r="N248" s="14"/>
      <c r="O248" s="14"/>
      <c r="P248" s="14"/>
      <c r="Q248" s="1"/>
      <c r="R248" s="74" t="s">
        <v>133</v>
      </c>
      <c r="S248" s="79" t="s">
        <v>1322</v>
      </c>
      <c r="T248" s="79" t="s">
        <v>1324</v>
      </c>
      <c r="U248" s="78"/>
    </row>
    <row r="249" spans="1:21" ht="14" x14ac:dyDescent="0.15">
      <c r="L249" s="14"/>
      <c r="M249" s="14"/>
      <c r="N249" s="14"/>
      <c r="O249" s="14"/>
      <c r="P249" s="14"/>
      <c r="Q249" s="1"/>
      <c r="R249" s="74" t="s">
        <v>133</v>
      </c>
      <c r="S249" s="79" t="s">
        <v>1322</v>
      </c>
      <c r="T249" s="79" t="s">
        <v>1325</v>
      </c>
      <c r="U249" s="78"/>
    </row>
    <row r="250" spans="1:21" ht="14" x14ac:dyDescent="0.15">
      <c r="L250" s="14"/>
      <c r="M250" s="14"/>
      <c r="N250" s="14"/>
      <c r="O250" s="14"/>
      <c r="P250" s="14"/>
      <c r="Q250" s="1"/>
      <c r="R250" s="74" t="s">
        <v>133</v>
      </c>
      <c r="S250" s="79" t="s">
        <v>1326</v>
      </c>
      <c r="T250" s="79" t="s">
        <v>1327</v>
      </c>
      <c r="U250" s="78"/>
    </row>
    <row r="251" spans="1:21" ht="15" thickBot="1" x14ac:dyDescent="0.2">
      <c r="L251" s="14"/>
      <c r="M251" s="14"/>
      <c r="N251" s="14"/>
      <c r="O251" s="14"/>
      <c r="P251" s="14"/>
      <c r="Q251" s="1"/>
      <c r="R251" s="84" t="s">
        <v>133</v>
      </c>
      <c r="S251" s="85" t="s">
        <v>1326</v>
      </c>
      <c r="T251" s="85" t="s">
        <v>1328</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26" t="s">
        <v>9</v>
      </c>
      <c r="B1" s="59"/>
      <c r="C1" s="148"/>
      <c r="D1" s="148"/>
      <c r="E1" s="149"/>
    </row>
    <row r="2" spans="1:5" s="14" customFormat="1" ht="14" x14ac:dyDescent="0.2">
      <c r="A2" s="32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85" t="s">
        <v>5</v>
      </c>
      <c r="B20" s="11" t="s">
        <v>38</v>
      </c>
      <c r="C20" s="88" t="s">
        <v>39</v>
      </c>
      <c r="E20" s="94" t="s">
        <v>40</v>
      </c>
      <c r="O20" s="57"/>
    </row>
    <row r="21" spans="1:41 16384:16384" s="14" customFormat="1" x14ac:dyDescent="0.15">
      <c r="A21" s="285"/>
      <c r="B21" s="17"/>
    </row>
    <row r="22" spans="1:41 16384:16384" x14ac:dyDescent="0.15">
      <c r="A22" s="285"/>
      <c r="C22" s="318" t="s">
        <v>41</v>
      </c>
      <c r="D22" s="319"/>
      <c r="E22" s="320"/>
      <c r="G22" s="309" t="s">
        <v>42</v>
      </c>
      <c r="H22" s="310"/>
      <c r="I22" s="311"/>
      <c r="K22" s="309" t="s">
        <v>42</v>
      </c>
      <c r="L22" s="310"/>
      <c r="M22" s="311"/>
      <c r="O22" s="309" t="s">
        <v>42</v>
      </c>
      <c r="P22" s="310"/>
      <c r="Q22" s="311"/>
      <c r="S22" s="309" t="s">
        <v>42</v>
      </c>
      <c r="T22" s="310"/>
      <c r="U22" s="311"/>
      <c r="W22" s="309" t="s">
        <v>42</v>
      </c>
      <c r="X22" s="310"/>
      <c r="Y22" s="311"/>
      <c r="AA22" s="309" t="s">
        <v>42</v>
      </c>
      <c r="AB22" s="310"/>
      <c r="AC22" s="311"/>
      <c r="AE22" s="309" t="s">
        <v>42</v>
      </c>
      <c r="AF22" s="310"/>
      <c r="AG22" s="311"/>
      <c r="AI22" s="309" t="s">
        <v>42</v>
      </c>
      <c r="AJ22" s="310"/>
      <c r="AK22" s="311"/>
      <c r="AM22" s="309" t="s">
        <v>42</v>
      </c>
      <c r="AN22" s="310"/>
      <c r="AO22" s="311"/>
    </row>
    <row r="23" spans="1:41 16384:16384" ht="12" x14ac:dyDescent="0.15">
      <c r="A23" s="285"/>
      <c r="B23" s="150" t="str">
        <f>IF(C20="Start with impact category","Select Impact category &gt;&gt;","")</f>
        <v/>
      </c>
      <c r="C23" s="303"/>
      <c r="D23" s="304"/>
      <c r="E23" s="305"/>
      <c r="F23" s="101" t="str">
        <f>IF($B$23="Select Impact category &gt;&gt;", "&gt;&gt;","")</f>
        <v/>
      </c>
      <c r="G23" s="303"/>
      <c r="H23" s="304"/>
      <c r="I23" s="305"/>
      <c r="J23" s="101" t="str">
        <f>IF($B$23="Select Impact category &gt;&gt;", "&gt;&gt;","")</f>
        <v/>
      </c>
      <c r="K23" s="303"/>
      <c r="L23" s="304"/>
      <c r="M23" s="305"/>
      <c r="N23" s="101" t="str">
        <f>IF($B$23="Select Impact category &gt;&gt;", "&gt;&gt;","")</f>
        <v/>
      </c>
      <c r="O23" s="303"/>
      <c r="P23" s="304"/>
      <c r="Q23" s="305"/>
      <c r="R23" s="101" t="str">
        <f>IF($B$23="Select Impact category &gt;&gt;", "&gt;&gt;","")</f>
        <v/>
      </c>
      <c r="S23" s="303"/>
      <c r="T23" s="304"/>
      <c r="U23" s="305"/>
      <c r="V23" s="101" t="str">
        <f>IF($B$23="Select Impact category &gt;&gt;", "&gt;&gt;","")</f>
        <v/>
      </c>
      <c r="W23" s="303"/>
      <c r="X23" s="304"/>
      <c r="Y23" s="305"/>
      <c r="Z23" s="101" t="str">
        <f>IF($B$23="Select Impact category &gt;&gt;", "&gt;&gt;","")</f>
        <v/>
      </c>
      <c r="AA23" s="303"/>
      <c r="AB23" s="304"/>
      <c r="AC23" s="305"/>
      <c r="AD23" s="101" t="str">
        <f>IF($B$23="Select Impact category &gt;&gt;", "&gt;&gt;","")</f>
        <v/>
      </c>
      <c r="AE23" s="303"/>
      <c r="AF23" s="304"/>
      <c r="AG23" s="305"/>
      <c r="AH23" s="101" t="str">
        <f>IF($B$23="Select Impact category &gt;&gt;", "&gt;&gt;","")</f>
        <v/>
      </c>
      <c r="AI23" s="303"/>
      <c r="AJ23" s="304"/>
      <c r="AK23" s="305"/>
      <c r="AL23" s="101" t="str">
        <f>IF($B$23="Select Impact category &gt;&gt;", "&gt;&gt;","")</f>
        <v/>
      </c>
      <c r="AM23" s="303"/>
      <c r="AN23" s="304"/>
      <c r="AO23" s="305"/>
    </row>
    <row r="24" spans="1:41 16384:16384" ht="12.75" customHeight="1" x14ac:dyDescent="0.15">
      <c r="A24" s="285"/>
      <c r="B24" s="150" t="str">
        <f>IF(C20="Start with SDG","Select SDG &gt;&gt;","")</f>
        <v>Select SDG &gt;&gt;</v>
      </c>
      <c r="C24" s="306" t="s">
        <v>129</v>
      </c>
      <c r="D24" s="307"/>
      <c r="E24" s="308"/>
      <c r="F24" s="101" t="str">
        <f>IF($B$24="Select SDG &gt;&gt;","&gt;&gt;","")</f>
        <v>&gt;&gt;</v>
      </c>
      <c r="G24" s="306" t="s">
        <v>122</v>
      </c>
      <c r="H24" s="307"/>
      <c r="I24" s="308"/>
      <c r="J24" s="101" t="str">
        <f>IF($B$24="Select SDG &gt;&gt;","&gt;&gt;","")</f>
        <v>&gt;&gt;</v>
      </c>
      <c r="K24" s="306" t="s">
        <v>302</v>
      </c>
      <c r="L24" s="307"/>
      <c r="M24" s="308"/>
      <c r="N24" s="101" t="str">
        <f>IF($B$24="Select SDG &gt;&gt;","&gt;&gt;","")</f>
        <v>&gt;&gt;</v>
      </c>
      <c r="O24" s="306" t="s">
        <v>124</v>
      </c>
      <c r="P24" s="307"/>
      <c r="Q24" s="308"/>
      <c r="R24" s="101" t="str">
        <f>IF($B$24="Select SDG &gt;&gt;","&gt;&gt;","")</f>
        <v>&gt;&gt;</v>
      </c>
      <c r="S24" s="306" t="s">
        <v>124</v>
      </c>
      <c r="T24" s="307"/>
      <c r="U24" s="308"/>
      <c r="V24" s="101" t="str">
        <f>IF($B$24="Select SDG &gt;&gt;","&gt;&gt;","")</f>
        <v>&gt;&gt;</v>
      </c>
      <c r="W24" s="306"/>
      <c r="X24" s="307"/>
      <c r="Y24" s="308"/>
      <c r="Z24" s="101" t="str">
        <f>IF($B$24="Select SDG &gt;&gt;","&gt;&gt;","")</f>
        <v>&gt;&gt;</v>
      </c>
      <c r="AA24" s="306"/>
      <c r="AB24" s="307"/>
      <c r="AC24" s="308"/>
      <c r="AD24" s="101" t="str">
        <f>IF($B$24="Select SDG &gt;&gt;","&gt;&gt;","")</f>
        <v>&gt;&gt;</v>
      </c>
      <c r="AE24" s="306"/>
      <c r="AF24" s="307"/>
      <c r="AG24" s="308"/>
      <c r="AH24" s="101" t="str">
        <f>IF($B$24="Select SDG &gt;&gt;","&gt;&gt;","")</f>
        <v>&gt;&gt;</v>
      </c>
      <c r="AI24" s="306"/>
      <c r="AJ24" s="307"/>
      <c r="AK24" s="308"/>
      <c r="AL24" s="101" t="str">
        <f>IF($B$24="Select SDG &gt;&gt;","&gt;&gt;","")</f>
        <v>&gt;&gt;</v>
      </c>
      <c r="AM24" s="306"/>
      <c r="AN24" s="307"/>
      <c r="AO24" s="30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00"/>
      <c r="D26" s="301"/>
      <c r="E26" s="302"/>
      <c r="F26" s="101" t="str">
        <f>IF($B$26="Select Monitoring indicator &gt;&gt;", "&gt;&gt;","")</f>
        <v/>
      </c>
      <c r="G26" s="300"/>
      <c r="H26" s="301"/>
      <c r="I26" s="302"/>
      <c r="J26" s="101" t="str">
        <f>IF($B$26="Select Monitoring indicator &gt;&gt;","&gt;&gt;","")</f>
        <v/>
      </c>
      <c r="K26" s="300"/>
      <c r="L26" s="301"/>
      <c r="M26" s="302"/>
      <c r="N26" s="101" t="str">
        <f>IF($B$26="Select Monitoring indicator &gt;&gt;","&gt;&gt;","")</f>
        <v/>
      </c>
      <c r="O26" s="300"/>
      <c r="P26" s="301"/>
      <c r="Q26" s="302"/>
      <c r="R26" s="101" t="str">
        <f>IF($B$26="Select Monitoring indicator &gt;&gt;","&gt;&gt;","")</f>
        <v/>
      </c>
      <c r="S26" s="300"/>
      <c r="T26" s="301"/>
      <c r="U26" s="302"/>
      <c r="V26" s="101" t="str">
        <f>IF($B$26="Select Monitoring indicator &gt;&gt;","&gt;&gt;","")</f>
        <v/>
      </c>
      <c r="W26" s="300"/>
      <c r="X26" s="301"/>
      <c r="Y26" s="302"/>
      <c r="Z26" s="101" t="str">
        <f>IF($B$26="Select Monitoring indicator &gt;&gt;","&gt;&gt;","")</f>
        <v/>
      </c>
      <c r="AA26" s="300"/>
      <c r="AB26" s="301"/>
      <c r="AC26" s="302"/>
      <c r="AD26" s="101" t="str">
        <f>IF($B$26="Select Monitoring indicator &gt;&gt;","&gt;&gt;","")</f>
        <v/>
      </c>
      <c r="AE26" s="300"/>
      <c r="AF26" s="301"/>
      <c r="AG26" s="302"/>
      <c r="AH26" s="101" t="str">
        <f>IF($B$26="Select Monitoring indicator &gt;&gt;","&gt;&gt;","")</f>
        <v/>
      </c>
      <c r="AI26" s="300"/>
      <c r="AJ26" s="301"/>
      <c r="AK26" s="302"/>
      <c r="AL26" s="101" t="str">
        <f>IF($B$26="Select Monitoring indicator &gt;&gt;","&gt;&gt;","")</f>
        <v/>
      </c>
      <c r="AM26" s="300"/>
      <c r="AN26" s="301"/>
      <c r="AO26" s="302"/>
    </row>
    <row r="27" spans="1:41 16384:16384" ht="12.75" customHeight="1" x14ac:dyDescent="0.15">
      <c r="B27" s="151" t="str">
        <f>IF(C24&lt;&gt;"","Select Monitoring indicator &gt;&gt;","")</f>
        <v>Select Monitoring indicator &gt;&gt;</v>
      </c>
      <c r="C27" s="300" t="s">
        <v>218</v>
      </c>
      <c r="D27" s="301"/>
      <c r="E27" s="302"/>
      <c r="F27" s="101" t="str">
        <f>IF($B$27="Select Monitoring indicator &gt;&gt;","&gt;&gt;","")</f>
        <v>&gt;&gt;</v>
      </c>
      <c r="G27" s="300" t="s">
        <v>1061</v>
      </c>
      <c r="H27" s="301"/>
      <c r="I27" s="302"/>
      <c r="J27" s="101" t="str">
        <f>IF($B$27="Select Monitoring indicator &gt;&gt;","&gt;&gt;","")</f>
        <v>&gt;&gt;</v>
      </c>
      <c r="K27" s="300" t="s">
        <v>330</v>
      </c>
      <c r="L27" s="301"/>
      <c r="M27" s="302"/>
      <c r="N27" s="101" t="str">
        <f>IF($B$27="Select Monitoring indicator &gt;&gt;","&gt;&gt;","")</f>
        <v>&gt;&gt;</v>
      </c>
      <c r="O27" s="300" t="s">
        <v>273</v>
      </c>
      <c r="P27" s="301"/>
      <c r="Q27" s="302"/>
      <c r="R27" s="101" t="str">
        <f>IF($B$27="Select Monitoring indicator &gt;&gt;","&gt;&gt;","")</f>
        <v>&gt;&gt;</v>
      </c>
      <c r="S27" s="300"/>
      <c r="T27" s="301"/>
      <c r="U27" s="302"/>
      <c r="V27" s="101" t="str">
        <f>IF($B$27="Select Monitoring indicator &gt;&gt;","&gt;&gt;","")</f>
        <v>&gt;&gt;</v>
      </c>
      <c r="W27" s="300"/>
      <c r="X27" s="301"/>
      <c r="Y27" s="302"/>
      <c r="Z27" s="101" t="str">
        <f>IF($B$27="Select Monitoring indicator &gt;&gt;","&gt;&gt;","")</f>
        <v>&gt;&gt;</v>
      </c>
      <c r="AA27" s="300"/>
      <c r="AB27" s="301"/>
      <c r="AC27" s="302"/>
      <c r="AD27" s="101" t="str">
        <f>IF($B$27="Select Monitoring indicator &gt;&gt;","&gt;&gt;","")</f>
        <v>&gt;&gt;</v>
      </c>
      <c r="AE27" s="300"/>
      <c r="AF27" s="301"/>
      <c r="AG27" s="302"/>
      <c r="AH27" s="101" t="str">
        <f>IF($B$27="Select Monitoring indicator &gt;&gt;","&gt;&gt;","")</f>
        <v>&gt;&gt;</v>
      </c>
      <c r="AI27" s="300"/>
      <c r="AJ27" s="301"/>
      <c r="AK27" s="302"/>
      <c r="AL27" s="101" t="str">
        <f>IF($B$27="Select Monitoring indicator &gt;&gt;","&gt;&gt;","")</f>
        <v>&gt;&gt;</v>
      </c>
      <c r="AM27" s="300"/>
      <c r="AN27" s="301"/>
      <c r="AO27" s="30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298" t="str" cm="1">
        <f t="array" ref="C30">IFERROR(_xlfn.IFS(C23&lt;&gt;"",IFERROR(INDEX(BA!$J$4:$J$951,MATCH(C26,BA!$P$4:$P$951,0)),""),C24&lt;&gt;"",IFERROR(INDEX(BA!$J$4:$J$951,MATCH(C27,BA!$P$4:$P$951,0)),"")),"")</f>
        <v>GSDM-I13.2.1</v>
      </c>
      <c r="D30" s="283"/>
      <c r="E30" s="299"/>
      <c r="G30" s="298" t="str" cm="1">
        <f t="array" ref="G30">IFERROR(_xlfn.IFS(G23&lt;&gt;"",IFERROR(INDEX(BA!$J$4:$J$951,MATCH(G26,BA!$P$4:$P$951,0)),""),G24&lt;&gt;"",IFERROR(INDEX(BA!$J$4:$J$951,MATCH(G27,BA!$P$4:$P$951,0)),"")),"")</f>
        <v>GSDG-I6.3.1</v>
      </c>
      <c r="H30" s="283"/>
      <c r="I30" s="299"/>
      <c r="K30" s="298" t="str" cm="1">
        <f t="array" ref="K30">IFERROR(_xlfn.IFS(K23&lt;&gt;"",IFERROR(INDEX(BA!$J$4:$J$951,MATCH(K26,BA!$P$4:$P$951,0)),""),K24&lt;&gt;"",IFERROR(INDEX(BA!$J$4:$J$951,MATCH(K27,BA!$P$4:$P$951,0)),"")),"")</f>
        <v>GSDM-I5.5.1</v>
      </c>
      <c r="L30" s="283"/>
      <c r="M30" s="299"/>
      <c r="O30" s="298" t="str" cm="1">
        <f t="array" ref="O30">IFERROR(_xlfn.IFS(O23&lt;&gt;"",IFERROR(INDEX(BA!$J$4:$J$951,MATCH(O26,BA!$P$4:$P$951,0)),""),O24&lt;&gt;"",IFERROR(INDEX(BA!$J$4:$J$951,MATCH(O27,BA!$P$4:$P$951,0)),"")),"")</f>
        <v>GSDM-I8.5.1</v>
      </c>
      <c r="P30" s="283"/>
      <c r="Q30" s="299"/>
      <c r="S30" s="298" t="str" cm="1">
        <f t="array" ref="S30">IFERROR(_xlfn.IFS(S23&lt;&gt;"",IFERROR(INDEX(BA!$J$4:$J$951,MATCH(S26,BA!$P$4:$P$951,0)),""),S24&lt;&gt;"",IFERROR(INDEX(BA!$J$4:$J$951,MATCH(S27,BA!$P$4:$P$951,0)),"")),"")</f>
        <v/>
      </c>
      <c r="T30" s="283"/>
      <c r="U30" s="299"/>
      <c r="W30" s="298" t="str" cm="1">
        <f t="array" ref="W30">IFERROR(_xlfn.IFS(W23&lt;&gt;"",IFERROR(INDEX(BA!$J$4:$J$951,MATCH(W26,BA!$P$4:$P$951,0)),""),W24&lt;&gt;"",IFERROR(INDEX(BA!$J$4:$J$951,MATCH(W27,BA!$P$4:$P$951,0)),"")),"")</f>
        <v/>
      </c>
      <c r="X30" s="283"/>
      <c r="Y30" s="299"/>
      <c r="AA30" s="298" t="str" cm="1">
        <f t="array" ref="AA30">IFERROR(_xlfn.IFS(AA23&lt;&gt;"",IFERROR(INDEX(BA!$J$4:$J$951,MATCH(AA26,BA!$P$4:$P$951,0)),""),AA24&lt;&gt;"",IFERROR(INDEX(BA!$J$4:$J$951,MATCH(AA27,BA!$P$4:$P$951,0)),"")),"")</f>
        <v/>
      </c>
      <c r="AB30" s="283"/>
      <c r="AC30" s="299"/>
      <c r="AE30" s="298" t="str" cm="1">
        <f t="array" ref="AE30">IFERROR(_xlfn.IFS(AE23&lt;&gt;"",IFERROR(INDEX(BA!$J$4:$J$951,MATCH(AE26,BA!$P$4:$P$951,0)),""),AE24&lt;&gt;"",IFERROR(INDEX(BA!$J$4:$J$951,MATCH(AE27,BA!$P$4:$P$951,0)),"")),"")</f>
        <v/>
      </c>
      <c r="AF30" s="283"/>
      <c r="AG30" s="299"/>
      <c r="AI30" s="298" t="str" cm="1">
        <f t="array" ref="AI30">IFERROR(_xlfn.IFS(AI23&lt;&gt;"",IFERROR(INDEX(BA!$J$4:$J$951,MATCH(AI26,BA!$P$4:$P$951,0)),""),AI24&lt;&gt;"",IFERROR(INDEX(BA!$J$4:$J$951,MATCH(AI27,BA!$P$4:$P$951,0)),"")),"")</f>
        <v/>
      </c>
      <c r="AJ30" s="283"/>
      <c r="AK30" s="299"/>
      <c r="AM30" s="298" t="str" cm="1">
        <f t="array" ref="AM30">IFERROR(_xlfn.IFS(AM23&lt;&gt;"",IFERROR(INDEX(BA!$J$4:$J$951,MATCH(AM26,BA!$P$4:$P$951,0)),""),AM24&lt;&gt;"",IFERROR(INDEX(BA!$J$4:$J$951,MATCH(AM27,BA!$P$4:$P$951,0)),"")),"")</f>
        <v/>
      </c>
      <c r="AN30" s="283"/>
      <c r="AO30" s="299"/>
    </row>
    <row r="31" spans="1:41 16384:16384" x14ac:dyDescent="0.15">
      <c r="A31" s="14"/>
      <c r="B31" s="90" t="s">
        <v>50</v>
      </c>
      <c r="C31" s="298" t="str">
        <f>IFERROR(INDEX(BA!$O$4:$O$951,MATCH(C30,BA!$J$4:$J$951,0)),"")</f>
        <v xml:space="preserve">Reduction in GHGs emissions </v>
      </c>
      <c r="D31" s="283"/>
      <c r="E31" s="299"/>
      <c r="G31" s="298" t="str">
        <f>IFERROR(INDEX(BA!$O$4:$O$951,MATCH(G30,BA!$J$4:$J$951,0)),"")</f>
        <v>Discharging wastewater safely</v>
      </c>
      <c r="H31" s="283"/>
      <c r="I31" s="299"/>
      <c r="K31" s="298" t="str">
        <f>IFERROR(INDEX(BA!$O$4:$O$951,MATCH(K30,BA!$J$4:$J$951,0)),"")</f>
        <v xml:space="preserve">Women empowerment and gender equality </v>
      </c>
      <c r="L31" s="283"/>
      <c r="M31" s="299"/>
      <c r="O31" s="298" t="str">
        <f>IFERROR(INDEX(BA!$O$4:$O$951,MATCH(O30,BA!$J$4:$J$951,0)),"")</f>
        <v>Increased employment opportunities</v>
      </c>
      <c r="P31" s="283"/>
      <c r="Q31" s="299"/>
      <c r="S31" s="298" t="str">
        <f>IFERROR(INDEX(BA!$O$4:$O$951,MATCH(S30,BA!$J$4:$J$951,0)),"")</f>
        <v/>
      </c>
      <c r="T31" s="283"/>
      <c r="U31" s="299"/>
      <c r="W31" s="298" t="str">
        <f>IFERROR(INDEX(BA!$O$4:$O$951,MATCH(W30,BA!$J$4:$J$951,0)),"")</f>
        <v/>
      </c>
      <c r="X31" s="283"/>
      <c r="Y31" s="299"/>
      <c r="AA31" s="298" t="str">
        <f>IFERROR(INDEX(BA!$O$4:$O$951,MATCH(AA30,BA!$J$4:$J$951,0)),"")</f>
        <v/>
      </c>
      <c r="AB31" s="283"/>
      <c r="AC31" s="299"/>
      <c r="AE31" s="298" t="str">
        <f>IFERROR(INDEX(BA!$O$4:$O$951,MATCH(AE30,BA!$J$4:$J$951,0)),"")</f>
        <v/>
      </c>
      <c r="AF31" s="283"/>
      <c r="AG31" s="299"/>
      <c r="AI31" s="298" t="str">
        <f>IFERROR(INDEX(BA!$O$4:$O$951,MATCH(AI30,BA!$J$4:$J$951,0)),"")</f>
        <v/>
      </c>
      <c r="AJ31" s="283"/>
      <c r="AK31" s="299"/>
      <c r="AM31" s="298" t="str">
        <f>IFERROR(INDEX(BA!$O$4:$O$951,MATCH(AM30,BA!$J$4:$J$951,0)),"")</f>
        <v/>
      </c>
      <c r="AN31" s="283"/>
      <c r="AO31" s="299"/>
    </row>
    <row r="32" spans="1:41 16384:16384" ht="15" customHeight="1" x14ac:dyDescent="0.15">
      <c r="A32" s="14"/>
      <c r="B32" s="90" t="s">
        <v>51</v>
      </c>
      <c r="C32" s="298" t="str">
        <f>IFERROR(INDEX(BA!$L$4:$L$951,MATCH(C30,BA!$J$4:$J$951,0)),"")</f>
        <v>Climate change mitigation</v>
      </c>
      <c r="D32" s="283"/>
      <c r="E32" s="299"/>
      <c r="G32" s="298" t="str">
        <f>IFERROR(INDEX(BA!$L$4:$L$951,MATCH(G30,BA!$J$4:$J$951,0)),"")</f>
        <v>Water quality, quantity and service</v>
      </c>
      <c r="H32" s="283"/>
      <c r="I32" s="299"/>
      <c r="K32" s="298" t="str">
        <f>IFERROR(INDEX(BA!$L$4:$L$951,MATCH(K30,BA!$J$4:$J$951,0)),"")</f>
        <v>Gender</v>
      </c>
      <c r="L32" s="283"/>
      <c r="M32" s="299"/>
      <c r="O32" s="298" t="str">
        <f>IFERROR(INDEX(BA!$L$4:$L$951,MATCH(O30,BA!$J$4:$J$951,0)),"")</f>
        <v>Employment</v>
      </c>
      <c r="P32" s="283"/>
      <c r="Q32" s="299"/>
      <c r="S32" s="298" t="str">
        <f>IFERROR(INDEX(BA!$L$4:$L$951,MATCH(S30,BA!$J$4:$J$951,0)),"")</f>
        <v/>
      </c>
      <c r="T32" s="283"/>
      <c r="U32" s="299"/>
      <c r="W32" s="298" t="str">
        <f>IFERROR(INDEX(BA!$L$4:$L$951,MATCH(W30,BA!$J$4:$J$951,0)),"")</f>
        <v/>
      </c>
      <c r="X32" s="283"/>
      <c r="Y32" s="299"/>
      <c r="AA32" s="298" t="str">
        <f>IFERROR(INDEX(BA!$L$4:$L$951,MATCH(AA30,BA!$J$4:$J$951,0)),"")</f>
        <v/>
      </c>
      <c r="AB32" s="283"/>
      <c r="AC32" s="299"/>
      <c r="AE32" s="298" t="str">
        <f>IFERROR(INDEX(BA!$L$4:$L$951,MATCH(AE30,BA!$J$4:$J$951,0)),"")</f>
        <v/>
      </c>
      <c r="AF32" s="283"/>
      <c r="AG32" s="299"/>
      <c r="AI32" s="298" t="str">
        <f>IFERROR(INDEX(BA!$L$4:$L$951,MATCH(AI30,BA!$J$4:$J$951,0)),"")</f>
        <v/>
      </c>
      <c r="AJ32" s="283"/>
      <c r="AK32" s="299"/>
      <c r="AM32" s="298" t="str">
        <f>IFERROR(INDEX(BA!$L$4:$L$951,MATCH(AM30,BA!$J$4:$J$951,0)),"")</f>
        <v/>
      </c>
      <c r="AN32" s="283"/>
      <c r="AO32" s="299"/>
    </row>
    <row r="33" spans="1:41" ht="15" customHeight="1" x14ac:dyDescent="0.15">
      <c r="A33" s="14"/>
      <c r="B33" s="90" t="s">
        <v>52</v>
      </c>
      <c r="C33" s="298" t="str">
        <f>IFERROR(INDEX(BA!$M$4:$M$951,MATCH(C30,BA!$J$4:$J$951,0)),"")</f>
        <v>13. Climate action</v>
      </c>
      <c r="D33" s="283"/>
      <c r="E33" s="299"/>
      <c r="G33" s="298" t="str">
        <f>IFERROR(INDEX(BA!$M$4:$M$951,MATCH(G30,BA!$J$4:$J$951,0)),"")</f>
        <v xml:space="preserve">6. Clean water and sanitation </v>
      </c>
      <c r="H33" s="283"/>
      <c r="I33" s="299"/>
      <c r="K33" s="298" t="str">
        <f>IFERROR(INDEX(BA!$M$4:$M$951,MATCH(K30,BA!$J$4:$J$951,0)),"")</f>
        <v xml:space="preserve">5. Gender equality </v>
      </c>
      <c r="L33" s="283"/>
      <c r="M33" s="299"/>
      <c r="O33" s="298" t="str">
        <f>IFERROR(INDEX(BA!$M$4:$M$951,MATCH(O30,BA!$J$4:$J$951,0)),"")</f>
        <v>8. Decent work and economic growth</v>
      </c>
      <c r="P33" s="283"/>
      <c r="Q33" s="299"/>
      <c r="S33" s="298" t="str">
        <f>IFERROR(INDEX(BA!$M$4:$M$951,MATCH(S30,BA!$J$4:$J$951,0)),"")</f>
        <v/>
      </c>
      <c r="T33" s="283"/>
      <c r="U33" s="299"/>
      <c r="W33" s="298" t="str">
        <f>IFERROR(INDEX(BA!$M$4:$M$951,MATCH(W30,BA!$J$4:$J$951,0)),"")</f>
        <v/>
      </c>
      <c r="X33" s="283"/>
      <c r="Y33" s="299"/>
      <c r="AA33" s="298" t="str">
        <f>IFERROR(INDEX(BA!$M$4:$M$951,MATCH(AA30,BA!$J$4:$J$951,0)),"")</f>
        <v/>
      </c>
      <c r="AB33" s="283"/>
      <c r="AC33" s="299"/>
      <c r="AE33" s="298" t="str">
        <f>IFERROR(INDEX(BA!$M$4:$M$951,MATCH(AE30,BA!$J$4:$J$951,0)),"")</f>
        <v/>
      </c>
      <c r="AF33" s="283"/>
      <c r="AG33" s="299"/>
      <c r="AI33" s="298" t="str">
        <f>IFERROR(INDEX(BA!$M$4:$M$951,MATCH(AI30,BA!$J$4:$J$951,0)),"")</f>
        <v/>
      </c>
      <c r="AJ33" s="283"/>
      <c r="AK33" s="299"/>
      <c r="AM33" s="298" t="str">
        <f>IFERROR(INDEX(BA!$M$4:$M$951,MATCH(AM30,BA!$J$4:$J$951,0)),"")</f>
        <v/>
      </c>
      <c r="AN33" s="283"/>
      <c r="AO33" s="299"/>
    </row>
    <row r="34" spans="1:41" ht="15" customHeight="1" x14ac:dyDescent="0.15">
      <c r="A34" s="14"/>
      <c r="B34" s="90" t="s">
        <v>53</v>
      </c>
      <c r="C34" s="298" t="str">
        <f>IFERROR(INDEX(BA!$N$4:$N$951,MATCH(C30,BA!$J$4:$J$951,0)),"")</f>
        <v>13.2 Integrate climate change measures into national policies, strategies and planning</v>
      </c>
      <c r="D34" s="283"/>
      <c r="E34" s="299"/>
      <c r="G34" s="298"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83"/>
      <c r="I34" s="299"/>
      <c r="K34" s="298" t="str">
        <f>IFERROR(INDEX(BA!$N$4:$N$951,MATCH(K30,BA!$J$4:$J$951,0)),"")</f>
        <v>5.5 Ensure women’s full and effective participation and equal opportunities for leadership at all levels of decision-making in political, economic and public life</v>
      </c>
      <c r="L34" s="283"/>
      <c r="M34" s="299"/>
      <c r="O34" s="298" t="str">
        <f>IFERROR(INDEX(BA!$N$4:$N$951,MATCH(O30,BA!$J$4:$J$951,0)),"")</f>
        <v>8.5 By 2030, achieve full and productive employment and decent work for all women and men, including for young people and persons with disabilities, and equal pay for work of equal value</v>
      </c>
      <c r="P34" s="283"/>
      <c r="Q34" s="299"/>
      <c r="S34" s="298" t="str">
        <f>IFERROR(INDEX(BA!$N$4:$N$951,MATCH(S30,BA!$J$4:$J$951,0)),"")</f>
        <v/>
      </c>
      <c r="T34" s="283"/>
      <c r="U34" s="299"/>
      <c r="W34" s="298" t="str">
        <f>IFERROR(INDEX(BA!$N$4:$N$951,MATCH(W30,BA!$J$4:$J$951,0)),"")</f>
        <v/>
      </c>
      <c r="X34" s="283"/>
      <c r="Y34" s="299"/>
      <c r="AA34" s="298" t="str">
        <f>IFERROR(INDEX(BA!$N$4:$N$951,MATCH(AA30,BA!$J$4:$J$951,0)),"")</f>
        <v/>
      </c>
      <c r="AB34" s="283"/>
      <c r="AC34" s="299"/>
      <c r="AE34" s="298" t="str">
        <f>IFERROR(INDEX(BA!$N$4:$N$951,MATCH(AE30,BA!$J$4:$J$951,0)),"")</f>
        <v/>
      </c>
      <c r="AF34" s="283"/>
      <c r="AG34" s="299"/>
      <c r="AI34" s="298" t="str">
        <f>IFERROR(INDEX(BA!$N$4:$N$951,MATCH(AI30,BA!$J$4:$J$951,0)),"")</f>
        <v/>
      </c>
      <c r="AJ34" s="283"/>
      <c r="AK34" s="299"/>
      <c r="AM34" s="298" t="str">
        <f>IFERROR(INDEX(BA!$N$4:$N$951,MATCH(AM30,BA!$J$4:$J$951,0)),"")</f>
        <v/>
      </c>
      <c r="AN34" s="283"/>
      <c r="AO34" s="299"/>
    </row>
    <row r="35" spans="1:41" ht="140.25" customHeight="1" x14ac:dyDescent="0.15">
      <c r="A35" s="14"/>
      <c r="B35" s="90" t="s">
        <v>54</v>
      </c>
      <c r="C35" s="298" t="str">
        <f>IFERROR(INDEX(BA!$Q$4:$Q$951,MATCH($C$30,BA!$J$4:$J$951,0)),"")</f>
        <v>Refers to total amount of greenhouse gases avoided or sequestered during the reporting period.</v>
      </c>
      <c r="D35" s="283"/>
      <c r="E35" s="299"/>
      <c r="G35" s="298" t="str">
        <f>IFERROR(INDEX(BA!$Q$4:$Q$951,MATCH($G$30,BA!$J$4:$J$951,0)),"")</f>
        <v xml:space="preserve">Percentage and total volume of water recycled and reused </v>
      </c>
      <c r="H35" s="283"/>
      <c r="I35" s="299"/>
      <c r="K35" s="298" t="str">
        <f>IFERROR(INDEX(BA!$Q$4:$Q$951,MATCH($K$30,BA!$J$4:$J$951,0)),"")</f>
        <v>Refers to number of female management employees (managers) (full - time) at the organization as of the end of the reporting period</v>
      </c>
      <c r="L35" s="283"/>
      <c r="M35" s="299"/>
      <c r="O35" s="298" t="str">
        <f>IFERROR(INDEX(BA!$Q$4:$Q$951,MATCH($O$30,BA!$J$4:$J$951,0)),"")</f>
        <v>Refers to total jobs generated as a result of the project.</v>
      </c>
      <c r="P35" s="283"/>
      <c r="Q35" s="299"/>
      <c r="S35" s="298" t="str">
        <f>IFERROR(INDEX(BA!$Q$4:$Q$951,MATCH($S$30,BA!$J$4:$J$951,0)),"")</f>
        <v/>
      </c>
      <c r="T35" s="283"/>
      <c r="U35" s="299"/>
      <c r="W35" s="298" t="str">
        <f>IFERROR(INDEX(BA!$Q$4:$Q$951,MATCH($W$30,BA!$J$4:$J$951,0)),"")</f>
        <v/>
      </c>
      <c r="X35" s="283"/>
      <c r="Y35" s="299"/>
      <c r="AA35" s="298" t="str">
        <f>IFERROR(INDEX(BA!$Q$4:$Q$951,MATCH($AA$30,BA!$J$4:$J$951,0)),"")</f>
        <v/>
      </c>
      <c r="AB35" s="283"/>
      <c r="AC35" s="299"/>
      <c r="AE35" s="298" t="str">
        <f>IFERROR(INDEX(BA!$Q$4:$Q$951,MATCH($AE$30,BA!$J$4:$J$951,0)),"")</f>
        <v/>
      </c>
      <c r="AF35" s="283"/>
      <c r="AG35" s="299"/>
      <c r="AI35" s="298" t="str">
        <f>IFERROR(INDEX(BA!$Q$4:$Q$951,MATCH($AI$30,BA!$J$4:$J$951,0)),"")</f>
        <v/>
      </c>
      <c r="AJ35" s="283"/>
      <c r="AK35" s="299"/>
      <c r="AM35" s="298" t="str">
        <f>IFERROR(INDEX(BA!$Q$4:$Q$951,MATCH($AM$30,BA!$J$4:$J$951,0)),"")</f>
        <v/>
      </c>
      <c r="AN35" s="283"/>
      <c r="AO35" s="299"/>
    </row>
    <row r="36" spans="1:41" ht="187.5" customHeight="1" x14ac:dyDescent="0.15">
      <c r="A36" s="100" t="s">
        <v>55</v>
      </c>
      <c r="B36" s="91" t="str">
        <f>BA!R3</f>
        <v>Guidance, calculation method and other considerations</v>
      </c>
      <c r="C36" s="298"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3"/>
      <c r="E36" s="299"/>
      <c r="G36" s="298" t="str">
        <f>IFERROR(INDEX(BA!$R$4:$R$951,MATCH($G$30,BA!$J$4:$J$951,0)),"")</f>
        <v xml:space="preserve">Measurement method – Measuring the - 
volume of water entering the treatment facility and  
volume of treated water supplied by the facility </v>
      </c>
      <c r="H36" s="283"/>
      <c r="I36" s="299"/>
      <c r="K36" s="298"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3"/>
      <c r="M36" s="299"/>
      <c r="O36" s="298"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3"/>
      <c r="Q36" s="299"/>
      <c r="S36" s="298" t="str">
        <f>IFERROR(INDEX(BA!$R$4:$R$951,MATCH($S$30,BA!$J$4:$J$951,0)),"")</f>
        <v/>
      </c>
      <c r="T36" s="283"/>
      <c r="U36" s="299"/>
      <c r="W36" s="298" t="str">
        <f>IFERROR(INDEX(BA!$R$4:$R$951,MATCH($W$30,BA!$J$4:$J$951,0)),"")</f>
        <v/>
      </c>
      <c r="X36" s="283"/>
      <c r="Y36" s="299"/>
      <c r="AA36" s="298" t="str">
        <f>IFERROR(INDEX(BA!$R$4:$R$951,MATCH($AA$30,BA!$J$4:$J$951,0)),"")</f>
        <v/>
      </c>
      <c r="AB36" s="283"/>
      <c r="AC36" s="299"/>
      <c r="AE36" s="298" t="str">
        <f>IFERROR(INDEX(BA!$R$4:$R$951,MATCH($AE$30,BA!$J$4:$J$951,0)),"")</f>
        <v/>
      </c>
      <c r="AF36" s="283"/>
      <c r="AG36" s="299"/>
      <c r="AI36" s="298" t="str">
        <f>IFERROR(INDEX(BA!$R$4:$R$951,MATCH($AI$30,BA!$J$4:$J$951,0)),"")</f>
        <v/>
      </c>
      <c r="AJ36" s="283"/>
      <c r="AK36" s="299"/>
      <c r="AM36" s="298" t="str">
        <f>IFERROR(INDEX(BA!$R$4:$R$951,MATCH($AM$30,BA!$J$4:$J$951,0)),"")</f>
        <v/>
      </c>
      <c r="AN36" s="283"/>
      <c r="AO36" s="299"/>
    </row>
    <row r="37" spans="1:41" ht="15" customHeight="1" x14ac:dyDescent="0.15">
      <c r="A37" s="14"/>
      <c r="B37" s="92" t="s">
        <v>56</v>
      </c>
      <c r="C37" s="295" t="str">
        <f>IFERROR(INDEX(BA!$S$4:$S$951,MATCH(C30,BA!$J$4:$J$951,0)),"")</f>
        <v>tCO2eq</v>
      </c>
      <c r="D37" s="296"/>
      <c r="E37" s="297"/>
      <c r="G37" s="295" t="str">
        <f>IFERROR(INDEX(BA!$S$4:$S$951,MATCH(G30,BA!$J$4:$J$951,0)),"")</f>
        <v>m3</v>
      </c>
      <c r="H37" s="296"/>
      <c r="I37" s="297"/>
      <c r="K37" s="295" t="str">
        <f>IFERROR(INDEX(BA!$S$4:$S$951,MATCH(K30,BA!$J$4:$J$951,0)),"")</f>
        <v>Number</v>
      </c>
      <c r="L37" s="296"/>
      <c r="M37" s="297"/>
      <c r="O37" s="295" t="str">
        <f>IFERROR(INDEX(BA!$S$4:$S$951,MATCH(O30,BA!$J$4:$J$951,0)),"")</f>
        <v>Number</v>
      </c>
      <c r="P37" s="296"/>
      <c r="Q37" s="297"/>
      <c r="S37" s="295" t="str">
        <f>IFERROR(INDEX(BA!$S$4:$S$951,MATCH(S30,BA!$J$4:$J$951,0)),"")</f>
        <v/>
      </c>
      <c r="T37" s="296"/>
      <c r="U37" s="297"/>
      <c r="W37" s="295" t="str">
        <f>IFERROR(INDEX(BA!$S$4:$S$951,MATCH(W30,BA!$J$4:$J$951,0)),"")</f>
        <v/>
      </c>
      <c r="X37" s="296"/>
      <c r="Y37" s="297"/>
      <c r="AA37" s="295" t="str">
        <f>IFERROR(INDEX(BA!$S$4:$S$951,MATCH(AA30,BA!$J$4:$J$951,0)),"")</f>
        <v/>
      </c>
      <c r="AB37" s="296"/>
      <c r="AC37" s="297"/>
      <c r="AE37" s="295" t="str">
        <f>IFERROR(INDEX(BA!$S$4:$S$951,MATCH(AE30,BA!$J$4:$J$951,0)),"")</f>
        <v/>
      </c>
      <c r="AF37" s="296"/>
      <c r="AG37" s="297"/>
      <c r="AI37" s="295" t="str">
        <f>IFERROR(INDEX(BA!$S$4:$S$951,MATCH(AI30,BA!$J$4:$J$951,0)),"")</f>
        <v/>
      </c>
      <c r="AJ37" s="296"/>
      <c r="AK37" s="297"/>
      <c r="AM37" s="295" t="str">
        <f>IFERROR(INDEX(BA!$S$4:$S$951,MATCH(AM30,BA!$J$4:$J$951,0)),"")</f>
        <v/>
      </c>
      <c r="AN37" s="296"/>
      <c r="AO37" s="297"/>
    </row>
    <row r="38" spans="1:41" ht="15" customHeight="1" x14ac:dyDescent="0.15">
      <c r="A38" s="14"/>
      <c r="B38" s="92" t="s">
        <v>57</v>
      </c>
      <c r="C38" s="295" t="str">
        <f>IFERROR(INDEX(BA!$T$4:$T$951,MATCH(C30,BA!$J$4:$J$951,0)),"")</f>
        <v>Project activity</v>
      </c>
      <c r="D38" s="296"/>
      <c r="E38" s="297"/>
      <c r="G38" s="295" t="str">
        <f>IFERROR(INDEX(BA!$T$4:$T$951,MATCH(G30,BA!$J$4:$J$951,0)),"")</f>
        <v>Project activity</v>
      </c>
      <c r="H38" s="296"/>
      <c r="I38" s="297"/>
      <c r="K38" s="295" t="str">
        <f>IFERROR(INDEX(BA!$T$4:$T$951,MATCH(K30,BA!$J$4:$J$951,0)),"")</f>
        <v>Project activity</v>
      </c>
      <c r="L38" s="296"/>
      <c r="M38" s="297"/>
      <c r="O38" s="295" t="str">
        <f>IFERROR(INDEX(BA!$T$4:$T$951,MATCH(O30,BA!$J$4:$J$951,0)),"")</f>
        <v>Project activity</v>
      </c>
      <c r="P38" s="296"/>
      <c r="Q38" s="297"/>
      <c r="S38" s="295" t="str">
        <f>IFERROR(INDEX(BA!$T$4:$T$951,MATCH(S30,BA!$J$4:$J$951,0)),"")</f>
        <v/>
      </c>
      <c r="T38" s="296"/>
      <c r="U38" s="297"/>
      <c r="W38" s="295" t="str">
        <f>IFERROR(INDEX(BA!$T$4:$T$951,MATCH(W30,BA!$J$4:$J$951,0)),"")</f>
        <v/>
      </c>
      <c r="X38" s="296"/>
      <c r="Y38" s="297"/>
      <c r="AA38" s="295" t="str">
        <f>IFERROR(INDEX(BA!$T$4:$T$951,MATCH(AA30,BA!$J$4:$J$951,0)),"")</f>
        <v/>
      </c>
      <c r="AB38" s="296"/>
      <c r="AC38" s="297"/>
      <c r="AE38" s="295" t="str">
        <f>IFERROR(INDEX(BA!$T$4:$T$951,MATCH(AE30,BA!$J$4:$J$951,0)),"")</f>
        <v/>
      </c>
      <c r="AF38" s="296"/>
      <c r="AG38" s="297"/>
      <c r="AI38" s="295" t="str">
        <f>IFERROR(INDEX(BA!$T$4:$T$951,MATCH(AI30,BA!$J$4:$J$951,0)),"")</f>
        <v/>
      </c>
      <c r="AJ38" s="296"/>
      <c r="AK38" s="297"/>
      <c r="AM38" s="295" t="str">
        <f>IFERROR(INDEX(BA!$T$4:$T$951,MATCH(AM30,BA!$J$4:$J$951,0)),"")</f>
        <v/>
      </c>
      <c r="AN38" s="296"/>
      <c r="AO38" s="297"/>
    </row>
    <row r="39" spans="1:41" ht="15" customHeight="1" x14ac:dyDescent="0.15">
      <c r="A39" s="14"/>
      <c r="B39" s="92" t="s">
        <v>58</v>
      </c>
      <c r="C39" s="295" t="str">
        <f>IFERROR(INDEX(BA!$U$4:$U$951,MATCH(C30,BA!$J$4:$J$951,0)),"")</f>
        <v>Calculation</v>
      </c>
      <c r="D39" s="296"/>
      <c r="E39" s="297"/>
      <c r="G39" s="295" t="str">
        <f>IFERROR(INDEX(BA!$U$4:$U$951,MATCH(G30,BA!$J$4:$J$951,0)),"")</f>
        <v>Treatment log</v>
      </c>
      <c r="H39" s="296"/>
      <c r="I39" s="297"/>
      <c r="K39" s="295" t="str">
        <f>IFERROR(INDEX(BA!$U$4:$U$951,MATCH(K30,BA!$J$4:$J$951,0)),"")</f>
        <v>Head count of female employee
Use the number as at the reporting period.</v>
      </c>
      <c r="L39" s="296"/>
      <c r="M39" s="297"/>
      <c r="O39" s="295" t="str">
        <f>IFERROR(INDEX(BA!$U$4:$U$951,MATCH(O30,BA!$J$4:$J$951,0)),"")</f>
        <v>Either head count or Full Time Equivalent (FTE), with the chosen
approach stated and applied consistently
Use numbers as at the end of the reporting period, unless there has been a material change during the reporting period;</v>
      </c>
      <c r="P39" s="296"/>
      <c r="Q39" s="297"/>
      <c r="S39" s="295" t="str">
        <f>IFERROR(INDEX(BA!$U$4:$U$951,MATCH(S30,BA!$J$4:$J$951,0)),"")</f>
        <v/>
      </c>
      <c r="T39" s="296"/>
      <c r="U39" s="297"/>
      <c r="W39" s="295" t="str">
        <f>IFERROR(INDEX(BA!$U$4:$U$951,MATCH(W30,BA!$J$4:$J$951,0)),"")</f>
        <v/>
      </c>
      <c r="X39" s="296"/>
      <c r="Y39" s="297"/>
      <c r="AA39" s="295" t="str">
        <f>IFERROR(INDEX(BA!$U$4:$U$951,MATCH(AA30,BA!$J$4:$J$951,0)),"")</f>
        <v/>
      </c>
      <c r="AB39" s="296"/>
      <c r="AC39" s="297"/>
      <c r="AE39" s="295" t="str">
        <f>IFERROR(INDEX(BA!$U$4:$U$951,MATCH(AE30,BA!$J$4:$J$951,0)),"")</f>
        <v/>
      </c>
      <c r="AF39" s="296"/>
      <c r="AG39" s="297"/>
      <c r="AI39" s="295" t="str">
        <f>IFERROR(INDEX(BA!$U$4:$U$951,MATCH(AI30,BA!$J$4:$J$951,0)),"")</f>
        <v/>
      </c>
      <c r="AJ39" s="296"/>
      <c r="AK39" s="297"/>
      <c r="AM39" s="295" t="str">
        <f>IFERROR(INDEX(BA!$U$4:$U$951,MATCH(AM30,BA!$J$4:$J$951,0)),"")</f>
        <v/>
      </c>
      <c r="AN39" s="296"/>
      <c r="AO39" s="297"/>
    </row>
    <row r="40" spans="1:41" ht="15" customHeight="1" x14ac:dyDescent="0.15">
      <c r="A40" s="14"/>
      <c r="B40" s="92" t="s">
        <v>59</v>
      </c>
      <c r="C40" s="295" t="str">
        <f>IFERROR(INDEX(BA!$V$4:$V$951,MATCH(C30,BA!$J$4:$J$951,0)),"")</f>
        <v>Annual</v>
      </c>
      <c r="D40" s="296"/>
      <c r="E40" s="297"/>
      <c r="G40" s="295" t="str">
        <f>IFERROR(INDEX(BA!$V$4:$V$951,MATCH(G30,BA!$J$4:$J$951,0)),"")</f>
        <v>Annual</v>
      </c>
      <c r="H40" s="296"/>
      <c r="I40" s="297"/>
      <c r="K40" s="295" t="str">
        <f>IFERROR(INDEX(BA!$V$4:$V$951,MATCH(K30,BA!$J$4:$J$951,0)),"")</f>
        <v>Annual</v>
      </c>
      <c r="L40" s="296"/>
      <c r="M40" s="297"/>
      <c r="O40" s="295" t="str">
        <f>IFERROR(INDEX(BA!$V$4:$V$951,MATCH(O30,BA!$J$4:$J$951,0)),"")</f>
        <v>Annual</v>
      </c>
      <c r="P40" s="296"/>
      <c r="Q40" s="297"/>
      <c r="S40" s="295" t="str">
        <f>IFERROR(INDEX(BA!$V$4:$V$951,MATCH(S30,BA!$J$4:$J$951,0)),"")</f>
        <v/>
      </c>
      <c r="T40" s="296"/>
      <c r="U40" s="297"/>
      <c r="W40" s="295" t="str">
        <f>IFERROR(INDEX(BA!$V$4:$V$951,MATCH(W30,BA!$J$4:$J$951,0)),"")</f>
        <v/>
      </c>
      <c r="X40" s="296"/>
      <c r="Y40" s="297"/>
      <c r="AA40" s="295" t="str">
        <f>IFERROR(INDEX(BA!$V$4:$V$951,MATCH(AA30,BA!$J$4:$J$951,0)),"")</f>
        <v/>
      </c>
      <c r="AB40" s="296"/>
      <c r="AC40" s="297"/>
      <c r="AE40" s="295" t="str">
        <f>IFERROR(INDEX(BA!$V$4:$V$951,MATCH(AE30,BA!$J$4:$J$951,0)),"")</f>
        <v/>
      </c>
      <c r="AF40" s="296"/>
      <c r="AG40" s="297"/>
      <c r="AI40" s="295" t="str">
        <f>IFERROR(INDEX(BA!$V$4:$V$951,MATCH(AI30,BA!$J$4:$J$951,0)),"")</f>
        <v/>
      </c>
      <c r="AJ40" s="296"/>
      <c r="AK40" s="297"/>
      <c r="AM40" s="295" t="str">
        <f>IFERROR(INDEX(BA!$V$4:$V$951,MATCH(AM30,BA!$J$4:$J$951,0)),"")</f>
        <v/>
      </c>
      <c r="AN40" s="296"/>
      <c r="AO40" s="297"/>
    </row>
    <row r="41" spans="1:41" ht="15" customHeight="1" x14ac:dyDescent="0.15">
      <c r="A41" s="14"/>
      <c r="B41" s="92" t="s">
        <v>60</v>
      </c>
      <c r="C41" s="295" t="str">
        <f>IFERROR(INDEX(BA!$X$4:$X$951,MATCH(C30,BA!$J$4:$J$951,0 )),"")</f>
        <v>NA</v>
      </c>
      <c r="D41" s="296"/>
      <c r="E41" s="297"/>
      <c r="G41" s="295">
        <f>IFERROR(INDEX(BA!$X$4:$X$951,MATCH(G30,BA!$J$4:$J$951,0 )),"")</f>
        <v>0</v>
      </c>
      <c r="H41" s="296"/>
      <c r="I41" s="297"/>
      <c r="K41" s="295" t="str">
        <f>IFERROR(INDEX(BA!$X$4:$X$951,MATCH(K30,BA!$J$4:$J$951,0 )),"")</f>
        <v>NA</v>
      </c>
      <c r="L41" s="296"/>
      <c r="M41" s="297"/>
      <c r="O41" s="295" t="str">
        <f>IFERROR(INDEX(BA!$X$4:$X$951,MATCH(O30,BA!$J$4:$J$951,0 )),"")</f>
        <v>NA</v>
      </c>
      <c r="P41" s="296"/>
      <c r="Q41" s="297"/>
      <c r="S41" s="295" t="str">
        <f>IFERROR(INDEX(BA!$X$4:$X$951,MATCH(S30,BA!$J$4:$J$951,0 )),"")</f>
        <v/>
      </c>
      <c r="T41" s="296"/>
      <c r="U41" s="297"/>
      <c r="W41" s="295" t="str">
        <f>IFERROR(INDEX(BA!$X$4:$X$951,MATCH(W30,BA!$J$4:$J$951,0 )),"")</f>
        <v/>
      </c>
      <c r="X41" s="296"/>
      <c r="Y41" s="297"/>
      <c r="AA41" s="295" t="str">
        <f>IFERROR(INDEX(BA!$X$4:$X$951,MATCH(AA30,BA!$J$4:$J$951,0 )),"")</f>
        <v/>
      </c>
      <c r="AB41" s="296"/>
      <c r="AC41" s="297"/>
      <c r="AE41" s="295" t="str">
        <f>IFERROR(INDEX(BA!$X$4:$X$951,MATCH(AE30,BA!$J$4:$J$951,0 )),"")</f>
        <v/>
      </c>
      <c r="AF41" s="296"/>
      <c r="AG41" s="297"/>
      <c r="AI41" s="295" t="str">
        <f>IFERROR(INDEX(BA!$X$4:$X$951,MATCH(AI30,BA!$J$4:$J$951,0 )),"")</f>
        <v/>
      </c>
      <c r="AJ41" s="296"/>
      <c r="AK41" s="297"/>
      <c r="AM41" s="295" t="str">
        <f>IFERROR(INDEX(BA!$X$4:$X$951,MATCH(AM30,BA!$J$4:$J$951,0 )),"")</f>
        <v/>
      </c>
      <c r="AN41" s="296"/>
      <c r="AO41" s="297"/>
    </row>
    <row r="42" spans="1:41" ht="28.5" customHeight="1" x14ac:dyDescent="0.15">
      <c r="A42" s="14"/>
      <c r="B42" s="92" t="s">
        <v>61</v>
      </c>
      <c r="C42" s="295" t="str">
        <f>IFERROR(INDEX(BA!$Y$4:$Y$951,MATCH(C30,BA!$J$4:$J$951,0 )),"NA")</f>
        <v>Gold Standard approved SDG Impact Quantification methodologies are available at https://globalgoals.goldstandard.org/</v>
      </c>
      <c r="D42" s="296"/>
      <c r="E42" s="297"/>
      <c r="G42" s="295">
        <f>IFERROR(INDEX(BA!$Y$4:$Y$951,MATCH(G30,BA!$J$4:$J$951,0)),"")</f>
        <v>0</v>
      </c>
      <c r="H42" s="296"/>
      <c r="I42" s="297"/>
      <c r="K42" s="295" t="str">
        <f>IFERROR(INDEX(BA!$Y$4:$Y$951,MATCH(K30,BA!$J$4:$J$951,0 )),"")</f>
        <v>IRIS, 2020. Full-time Employees: Female Managers (OI1571). v5.1.
https://iris.thegiin.org/metric/5.1/oi1571/</v>
      </c>
      <c r="L42" s="296"/>
      <c r="M42" s="297"/>
      <c r="O42" s="295" t="str">
        <f>IFERROR(INDEX(BA!$Y$4:$Y$951,MATCH(O30,BA!$J$4:$J$951,0 )),"")</f>
        <v>GRI 102: General Disclosures</v>
      </c>
      <c r="P42" s="296"/>
      <c r="Q42" s="297"/>
      <c r="S42" s="295" t="str">
        <f>IFERROR(INDEX(BA!$Y$4:$Y$951,MATCH(S30,BA!$J$4:$J$951,0 )),"")</f>
        <v/>
      </c>
      <c r="T42" s="296"/>
      <c r="U42" s="297"/>
      <c r="W42" s="295" t="str">
        <f>IFERROR(INDEX(BA!$Y$4:$Y$951,MATCH(W30,BA!$J$4:$J$951,0 )),"")</f>
        <v/>
      </c>
      <c r="X42" s="296"/>
      <c r="Y42" s="297"/>
      <c r="AA42" s="295" t="str">
        <f>IFERROR(INDEX(BA!$Y$4:$Y$951,MATCH(AA30,BA!$J$4:$J$951,0 )),"")</f>
        <v/>
      </c>
      <c r="AB42" s="296"/>
      <c r="AC42" s="297"/>
      <c r="AE42" s="295" t="str">
        <f>IFERROR(INDEX(BA!$Y$4:$Y$951,MATCH(AE30,BA!$J$4:$J$951,0 )),"")</f>
        <v/>
      </c>
      <c r="AF42" s="296"/>
      <c r="AG42" s="297"/>
      <c r="AI42" s="295" t="str">
        <f>IFERROR(INDEX(BA!$Y$4:$Y$951,MATCH(AI30,BA!$J$4:$J$951,0 )),"")</f>
        <v/>
      </c>
      <c r="AJ42" s="296"/>
      <c r="AK42" s="297"/>
      <c r="AM42" s="295" t="str">
        <f>IFERROR(INDEX(BA!$Y$4:$Y$951,MATCH(AM30,BA!$J$4:$J$951,0 )),"")</f>
        <v/>
      </c>
      <c r="AN42" s="296"/>
      <c r="AO42" s="297"/>
    </row>
    <row r="43" spans="1:41" ht="15" customHeight="1" x14ac:dyDescent="0.15">
      <c r="A43" s="14"/>
      <c r="B43" s="30"/>
      <c r="C43" s="295"/>
      <c r="D43" s="296"/>
      <c r="E43" s="297"/>
      <c r="G43" s="312"/>
      <c r="H43" s="313"/>
      <c r="I43" s="314"/>
      <c r="K43" s="295"/>
      <c r="L43" s="296"/>
      <c r="M43" s="297"/>
      <c r="O43" s="295"/>
      <c r="P43" s="296"/>
      <c r="Q43" s="297"/>
      <c r="S43" s="295"/>
      <c r="T43" s="296"/>
      <c r="U43" s="297"/>
      <c r="W43" s="295"/>
      <c r="X43" s="296"/>
      <c r="Y43" s="297"/>
      <c r="AA43" s="295"/>
      <c r="AB43" s="296"/>
      <c r="AC43" s="297"/>
      <c r="AE43" s="295"/>
      <c r="AF43" s="296"/>
      <c r="AG43" s="297"/>
      <c r="AI43" s="295"/>
      <c r="AJ43" s="296"/>
      <c r="AK43" s="297"/>
      <c r="AM43" s="295"/>
      <c r="AN43" s="296"/>
      <c r="AO43" s="297"/>
    </row>
    <row r="44" spans="1:41" ht="15" customHeight="1" x14ac:dyDescent="0.15">
      <c r="A44" s="14"/>
      <c r="B44" s="30"/>
      <c r="C44" s="312"/>
      <c r="D44" s="313"/>
      <c r="E44" s="314"/>
      <c r="G44" s="312"/>
      <c r="H44" s="313"/>
      <c r="I44" s="314"/>
      <c r="K44" s="295"/>
      <c r="L44" s="296"/>
      <c r="M44" s="297"/>
      <c r="O44" s="295"/>
      <c r="P44" s="296"/>
      <c r="Q44" s="297"/>
      <c r="S44" s="295"/>
      <c r="T44" s="296"/>
      <c r="U44" s="297"/>
      <c r="W44" s="295"/>
      <c r="X44" s="296"/>
      <c r="Y44" s="297"/>
      <c r="AA44" s="295"/>
      <c r="AB44" s="296"/>
      <c r="AC44" s="297"/>
      <c r="AE44" s="295"/>
      <c r="AF44" s="296"/>
      <c r="AG44" s="297"/>
      <c r="AI44" s="295"/>
      <c r="AJ44" s="296"/>
      <c r="AK44" s="297"/>
      <c r="AM44" s="295"/>
      <c r="AN44" s="296"/>
      <c r="AO44" s="297"/>
    </row>
    <row r="45" spans="1:41" ht="15" customHeight="1" x14ac:dyDescent="0.15">
      <c r="A45" s="14"/>
      <c r="B45" s="30"/>
      <c r="C45" s="312"/>
      <c r="D45" s="313"/>
      <c r="E45" s="314"/>
      <c r="G45" s="312"/>
      <c r="H45" s="313"/>
      <c r="I45" s="314"/>
      <c r="K45" s="295"/>
      <c r="L45" s="296"/>
      <c r="M45" s="297"/>
      <c r="O45" s="295"/>
      <c r="P45" s="296"/>
      <c r="Q45" s="297"/>
      <c r="S45" s="295"/>
      <c r="T45" s="296"/>
      <c r="U45" s="297"/>
      <c r="W45" s="295"/>
      <c r="X45" s="296"/>
      <c r="Y45" s="297"/>
      <c r="AA45" s="295"/>
      <c r="AB45" s="296"/>
      <c r="AC45" s="297"/>
      <c r="AE45" s="295"/>
      <c r="AF45" s="296"/>
      <c r="AG45" s="297"/>
      <c r="AI45" s="295"/>
      <c r="AJ45" s="296"/>
      <c r="AK45" s="297"/>
      <c r="AM45" s="295"/>
      <c r="AN45" s="296"/>
      <c r="AO45" s="297"/>
    </row>
    <row r="46" spans="1:41" ht="15" customHeight="1" x14ac:dyDescent="0.15">
      <c r="A46" s="14"/>
      <c r="B46" s="30"/>
      <c r="C46" s="312"/>
      <c r="D46" s="313"/>
      <c r="E46" s="314"/>
      <c r="G46" s="312"/>
      <c r="H46" s="313"/>
      <c r="I46" s="314"/>
      <c r="K46" s="295"/>
      <c r="L46" s="296"/>
      <c r="M46" s="297"/>
      <c r="O46" s="295"/>
      <c r="P46" s="296"/>
      <c r="Q46" s="297"/>
      <c r="S46" s="295"/>
      <c r="T46" s="296"/>
      <c r="U46" s="297"/>
      <c r="W46" s="295"/>
      <c r="X46" s="296"/>
      <c r="Y46" s="297"/>
      <c r="AA46" s="295"/>
      <c r="AB46" s="296"/>
      <c r="AC46" s="297"/>
      <c r="AE46" s="295"/>
      <c r="AF46" s="296"/>
      <c r="AG46" s="297"/>
      <c r="AI46" s="295"/>
      <c r="AJ46" s="296"/>
      <c r="AK46" s="297"/>
      <c r="AM46" s="295"/>
      <c r="AN46" s="296"/>
      <c r="AO46" s="297"/>
    </row>
    <row r="47" spans="1:41" ht="15" customHeight="1" x14ac:dyDescent="0.15">
      <c r="A47" s="14"/>
      <c r="B47" s="30"/>
      <c r="C47" s="315"/>
      <c r="D47" s="316"/>
      <c r="E47" s="317"/>
      <c r="G47" s="315"/>
      <c r="H47" s="316"/>
      <c r="I47" s="317"/>
      <c r="K47" s="295"/>
      <c r="L47" s="296"/>
      <c r="M47" s="297"/>
      <c r="O47" s="295"/>
      <c r="P47" s="296"/>
      <c r="Q47" s="297"/>
      <c r="S47" s="295"/>
      <c r="T47" s="296"/>
      <c r="U47" s="297"/>
      <c r="W47" s="295"/>
      <c r="X47" s="296"/>
      <c r="Y47" s="297"/>
      <c r="AA47" s="295"/>
      <c r="AB47" s="296"/>
      <c r="AC47" s="297"/>
      <c r="AE47" s="295"/>
      <c r="AF47" s="296"/>
      <c r="AG47" s="297"/>
      <c r="AI47" s="295"/>
      <c r="AJ47" s="296"/>
      <c r="AK47" s="297"/>
      <c r="AM47" s="295"/>
      <c r="AN47" s="296"/>
      <c r="AO47" s="297"/>
    </row>
    <row r="48" spans="1:41" ht="15" customHeight="1" x14ac:dyDescent="0.15">
      <c r="A48" s="14"/>
      <c r="B48" s="30"/>
      <c r="C48" s="321"/>
      <c r="D48" s="322"/>
      <c r="E48" s="323"/>
      <c r="G48" s="321"/>
      <c r="H48" s="322"/>
      <c r="I48" s="323"/>
      <c r="K48" s="295"/>
      <c r="L48" s="296"/>
      <c r="M48" s="297"/>
      <c r="O48" s="295"/>
      <c r="P48" s="296"/>
      <c r="Q48" s="297"/>
      <c r="S48" s="295"/>
      <c r="T48" s="296"/>
      <c r="U48" s="297"/>
      <c r="W48" s="295"/>
      <c r="X48" s="296"/>
      <c r="Y48" s="297"/>
      <c r="AA48" s="295"/>
      <c r="AB48" s="296"/>
      <c r="AC48" s="297"/>
      <c r="AE48" s="295"/>
      <c r="AF48" s="296"/>
      <c r="AG48" s="297"/>
      <c r="AI48" s="295"/>
      <c r="AJ48" s="296"/>
      <c r="AK48" s="297"/>
      <c r="AM48" s="295"/>
      <c r="AN48" s="296"/>
      <c r="AO48" s="29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24" t="s">
        <v>64</v>
      </c>
      <c r="B50" s="138" t="s">
        <v>65</v>
      </c>
      <c r="C50" s="290" t="str" cm="1">
        <f t="array" ref="C50">IFERROR(_xlfn.IFS(B26&lt;&gt;"",C26,B27&lt;&gt;"",C27),"")</f>
        <v>Amount of GHGs emissions avoided or sequestered</v>
      </c>
      <c r="D50" s="291"/>
      <c r="E50" s="292"/>
      <c r="F50" s="37"/>
      <c r="G50" s="290" t="str" cm="1">
        <f t="array" ref="G50">IFERROR(_xlfn.IFS(F26&lt;&gt;"",G26,F27&lt;&gt;"",G27),"")</f>
        <v>6.3.1 Proportion of wastewater safely treated</v>
      </c>
      <c r="H50" s="291"/>
      <c r="I50" s="292"/>
      <c r="J50" s="38"/>
      <c r="K50" s="290" t="str" cm="1">
        <f t="array" ref="K50">IFERROR(_xlfn.IFS(J26&lt;&gt;"",K26,J27&lt;&gt;"",K27),"")</f>
        <v>Number of women serving in managerial/ leadership /ownership role</v>
      </c>
      <c r="L50" s="291"/>
      <c r="M50" s="292"/>
      <c r="N50" s="38"/>
      <c r="O50" s="290" t="str" cm="1">
        <f t="array" ref="O50">IFERROR(_xlfn.IFS(N26&lt;&gt;"",O26,N27&lt;&gt;"",O27),"")</f>
        <v>Total number of jobs</v>
      </c>
      <c r="P50" s="291"/>
      <c r="Q50" s="292"/>
      <c r="R50" s="38"/>
      <c r="S50" s="290" cm="1">
        <f t="array" ref="S50">IFERROR(_xlfn.IFS(R26&lt;&gt;"",S26,R27&lt;&gt;"",S27),"")</f>
        <v>0</v>
      </c>
      <c r="T50" s="291"/>
      <c r="U50" s="292"/>
      <c r="V50" s="38"/>
      <c r="W50" s="290" cm="1">
        <f t="array" ref="W50">IFERROR(_xlfn.IFS(V26&lt;&gt;"",W26,V27&lt;&gt;"",W27),"")</f>
        <v>0</v>
      </c>
      <c r="X50" s="291"/>
      <c r="Y50" s="292"/>
      <c r="Z50" s="38"/>
      <c r="AA50" s="290" cm="1">
        <f t="array" ref="AA50">IFERROR(_xlfn.IFS(Z26&lt;&gt;"",AA26,Z27&lt;&gt;"",AA27),"")</f>
        <v>0</v>
      </c>
      <c r="AB50" s="291"/>
      <c r="AC50" s="292"/>
      <c r="AD50" s="38"/>
      <c r="AE50" s="290" cm="1">
        <f t="array" ref="AE50">IFERROR(_xlfn.IFS(AD26&lt;&gt;"",AE26,AD27&lt;&gt;"",AE27),"")</f>
        <v>0</v>
      </c>
      <c r="AF50" s="291"/>
      <c r="AG50" s="292"/>
      <c r="AH50" s="38"/>
      <c r="AI50" s="290" cm="1">
        <f t="array" ref="AI50">IFERROR(_xlfn.IFS(AH26&lt;&gt;"",AI26,AH27&lt;&gt;"",AI27),"")</f>
        <v>0</v>
      </c>
      <c r="AJ50" s="291"/>
      <c r="AK50" s="292"/>
      <c r="AL50" s="38"/>
      <c r="AM50" s="290" cm="1">
        <f t="array" ref="AM50">IFERROR(_xlfn.IFS(AL26&lt;&gt;"",AM26,AL27&lt;&gt;"",AM27),"")</f>
        <v>0</v>
      </c>
      <c r="AN50" s="291"/>
      <c r="AO50" s="292"/>
    </row>
    <row r="51" spans="1:41" x14ac:dyDescent="0.15">
      <c r="A51" s="324"/>
      <c r="B51" s="92" t="s">
        <v>56</v>
      </c>
      <c r="C51" s="293" t="s">
        <v>66</v>
      </c>
      <c r="D51" s="294"/>
      <c r="E51" s="294"/>
      <c r="F51" s="37"/>
      <c r="G51" s="293" t="s">
        <v>66</v>
      </c>
      <c r="H51" s="294"/>
      <c r="I51" s="294"/>
      <c r="J51" s="38"/>
      <c r="K51" s="293" t="s">
        <v>66</v>
      </c>
      <c r="L51" s="294"/>
      <c r="M51" s="294"/>
      <c r="N51" s="38"/>
      <c r="O51" s="293" t="s">
        <v>66</v>
      </c>
      <c r="P51" s="294"/>
      <c r="Q51" s="294"/>
      <c r="R51" s="38"/>
      <c r="S51" s="293" t="s">
        <v>66</v>
      </c>
      <c r="T51" s="294"/>
      <c r="U51" s="294"/>
      <c r="V51" s="38"/>
      <c r="W51" s="293" t="s">
        <v>66</v>
      </c>
      <c r="X51" s="294"/>
      <c r="Y51" s="294"/>
      <c r="Z51" s="38"/>
      <c r="AA51" s="293" t="s">
        <v>66</v>
      </c>
      <c r="AB51" s="294"/>
      <c r="AC51" s="294"/>
      <c r="AD51" s="38"/>
      <c r="AE51" s="293" t="s">
        <v>66</v>
      </c>
      <c r="AF51" s="294"/>
      <c r="AG51" s="294"/>
      <c r="AH51" s="38"/>
      <c r="AI51" s="293" t="s">
        <v>66</v>
      </c>
      <c r="AJ51" s="294"/>
      <c r="AK51" s="294"/>
      <c r="AL51" s="38"/>
      <c r="AM51" s="293" t="s">
        <v>66</v>
      </c>
      <c r="AN51" s="294"/>
      <c r="AO51" s="294"/>
    </row>
    <row r="52" spans="1:41" x14ac:dyDescent="0.15">
      <c r="A52" s="324"/>
      <c r="B52" s="92" t="s">
        <v>57</v>
      </c>
      <c r="C52" s="293" t="s">
        <v>66</v>
      </c>
      <c r="D52" s="294"/>
      <c r="E52" s="294"/>
      <c r="F52" s="37"/>
      <c r="G52" s="293" t="s">
        <v>66</v>
      </c>
      <c r="H52" s="294"/>
      <c r="I52" s="294"/>
      <c r="J52" s="38"/>
      <c r="K52" s="293" t="s">
        <v>66</v>
      </c>
      <c r="L52" s="294"/>
      <c r="M52" s="294"/>
      <c r="N52" s="38"/>
      <c r="O52" s="293" t="s">
        <v>66</v>
      </c>
      <c r="P52" s="294"/>
      <c r="Q52" s="294"/>
      <c r="R52" s="38"/>
      <c r="S52" s="293" t="s">
        <v>66</v>
      </c>
      <c r="T52" s="294"/>
      <c r="U52" s="294"/>
      <c r="V52" s="38"/>
      <c r="W52" s="293" t="s">
        <v>66</v>
      </c>
      <c r="X52" s="294"/>
      <c r="Y52" s="294"/>
      <c r="Z52" s="38"/>
      <c r="AA52" s="293" t="s">
        <v>66</v>
      </c>
      <c r="AB52" s="294"/>
      <c r="AC52" s="294"/>
      <c r="AD52" s="38"/>
      <c r="AE52" s="293" t="s">
        <v>66</v>
      </c>
      <c r="AF52" s="294"/>
      <c r="AG52" s="294"/>
      <c r="AH52" s="38"/>
      <c r="AI52" s="293" t="s">
        <v>66</v>
      </c>
      <c r="AJ52" s="294"/>
      <c r="AK52" s="294"/>
      <c r="AL52" s="38"/>
      <c r="AM52" s="293" t="s">
        <v>66</v>
      </c>
      <c r="AN52" s="294"/>
      <c r="AO52" s="294"/>
    </row>
    <row r="53" spans="1:41" x14ac:dyDescent="0.15">
      <c r="A53" s="324"/>
      <c r="B53" s="92" t="s">
        <v>59</v>
      </c>
      <c r="C53" s="293" t="s">
        <v>66</v>
      </c>
      <c r="D53" s="294"/>
      <c r="E53" s="294"/>
      <c r="F53" s="37"/>
      <c r="G53" s="293" t="s">
        <v>66</v>
      </c>
      <c r="H53" s="294"/>
      <c r="I53" s="294"/>
      <c r="J53" s="38"/>
      <c r="K53" s="293" t="s">
        <v>66</v>
      </c>
      <c r="L53" s="294"/>
      <c r="M53" s="294"/>
      <c r="N53" s="38"/>
      <c r="O53" s="293" t="s">
        <v>66</v>
      </c>
      <c r="P53" s="294"/>
      <c r="Q53" s="294"/>
      <c r="R53" s="38"/>
      <c r="S53" s="293" t="s">
        <v>66</v>
      </c>
      <c r="T53" s="294"/>
      <c r="U53" s="294"/>
      <c r="V53" s="38"/>
      <c r="W53" s="293" t="s">
        <v>66</v>
      </c>
      <c r="X53" s="294"/>
      <c r="Y53" s="294"/>
      <c r="Z53" s="38"/>
      <c r="AA53" s="293" t="s">
        <v>66</v>
      </c>
      <c r="AB53" s="294"/>
      <c r="AC53" s="294"/>
      <c r="AD53" s="38"/>
      <c r="AE53" s="293" t="s">
        <v>66</v>
      </c>
      <c r="AF53" s="294"/>
      <c r="AG53" s="294"/>
      <c r="AH53" s="38"/>
      <c r="AI53" s="293" t="s">
        <v>66</v>
      </c>
      <c r="AJ53" s="294"/>
      <c r="AK53" s="294"/>
      <c r="AL53" s="38"/>
      <c r="AM53" s="293" t="s">
        <v>66</v>
      </c>
      <c r="AN53" s="294"/>
      <c r="AO53" s="294"/>
    </row>
    <row r="54" spans="1:41" x14ac:dyDescent="0.15">
      <c r="A54" s="324"/>
      <c r="B54" s="92" t="s">
        <v>58</v>
      </c>
      <c r="C54" s="293" t="s">
        <v>66</v>
      </c>
      <c r="D54" s="294"/>
      <c r="E54" s="294"/>
      <c r="F54" s="37"/>
      <c r="G54" s="293" t="s">
        <v>66</v>
      </c>
      <c r="H54" s="294"/>
      <c r="I54" s="294"/>
      <c r="J54" s="38"/>
      <c r="K54" s="293" t="s">
        <v>66</v>
      </c>
      <c r="L54" s="294"/>
      <c r="M54" s="294"/>
      <c r="N54" s="38"/>
      <c r="O54" s="293" t="s">
        <v>66</v>
      </c>
      <c r="P54" s="294"/>
      <c r="Q54" s="294"/>
      <c r="R54" s="38"/>
      <c r="S54" s="293" t="s">
        <v>66</v>
      </c>
      <c r="T54" s="294"/>
      <c r="U54" s="294"/>
      <c r="V54" s="38"/>
      <c r="W54" s="293" t="s">
        <v>66</v>
      </c>
      <c r="X54" s="294"/>
      <c r="Y54" s="294"/>
      <c r="Z54" s="38"/>
      <c r="AA54" s="293" t="s">
        <v>66</v>
      </c>
      <c r="AB54" s="294"/>
      <c r="AC54" s="294"/>
      <c r="AD54" s="38"/>
      <c r="AE54" s="293" t="s">
        <v>66</v>
      </c>
      <c r="AF54" s="294"/>
      <c r="AG54" s="294"/>
      <c r="AH54" s="38"/>
      <c r="AI54" s="293" t="s">
        <v>66</v>
      </c>
      <c r="AJ54" s="294"/>
      <c r="AK54" s="294"/>
      <c r="AL54" s="38"/>
      <c r="AM54" s="293" t="s">
        <v>66</v>
      </c>
      <c r="AN54" s="294"/>
      <c r="AO54" s="294"/>
    </row>
    <row r="55" spans="1:41" x14ac:dyDescent="0.15">
      <c r="A55" s="324"/>
      <c r="B55" s="92" t="s">
        <v>67</v>
      </c>
      <c r="C55" s="293" t="s">
        <v>66</v>
      </c>
      <c r="D55" s="294"/>
      <c r="E55" s="294"/>
      <c r="F55" s="37"/>
      <c r="G55" s="293" t="s">
        <v>66</v>
      </c>
      <c r="H55" s="294"/>
      <c r="I55" s="294"/>
      <c r="J55" s="38"/>
      <c r="K55" s="293" t="s">
        <v>66</v>
      </c>
      <c r="L55" s="294"/>
      <c r="M55" s="294"/>
      <c r="N55" s="38"/>
      <c r="O55" s="293" t="s">
        <v>66</v>
      </c>
      <c r="P55" s="294"/>
      <c r="Q55" s="294"/>
      <c r="R55" s="38"/>
      <c r="S55" s="293" t="s">
        <v>66</v>
      </c>
      <c r="T55" s="294"/>
      <c r="U55" s="294"/>
      <c r="V55" s="38"/>
      <c r="W55" s="293" t="s">
        <v>66</v>
      </c>
      <c r="X55" s="294"/>
      <c r="Y55" s="294"/>
      <c r="Z55" s="38"/>
      <c r="AA55" s="293" t="s">
        <v>66</v>
      </c>
      <c r="AB55" s="294"/>
      <c r="AC55" s="294"/>
      <c r="AD55" s="38"/>
      <c r="AE55" s="293" t="s">
        <v>66</v>
      </c>
      <c r="AF55" s="294"/>
      <c r="AG55" s="294"/>
      <c r="AH55" s="38"/>
      <c r="AI55" s="293" t="s">
        <v>66</v>
      </c>
      <c r="AJ55" s="294"/>
      <c r="AK55" s="294"/>
      <c r="AL55" s="38"/>
      <c r="AM55" s="293" t="s">
        <v>66</v>
      </c>
      <c r="AN55" s="294"/>
      <c r="AO55" s="294"/>
    </row>
    <row r="56" spans="1:41" x14ac:dyDescent="0.15">
      <c r="A56" s="324"/>
      <c r="B56" s="92" t="s">
        <v>68</v>
      </c>
      <c r="C56" s="293" t="s">
        <v>66</v>
      </c>
      <c r="D56" s="294"/>
      <c r="E56" s="294"/>
      <c r="F56" s="37"/>
      <c r="G56" s="293" t="s">
        <v>66</v>
      </c>
      <c r="H56" s="294"/>
      <c r="I56" s="294"/>
      <c r="J56" s="38"/>
      <c r="K56" s="293" t="s">
        <v>66</v>
      </c>
      <c r="L56" s="294"/>
      <c r="M56" s="294"/>
      <c r="N56" s="38"/>
      <c r="O56" s="293" t="s">
        <v>66</v>
      </c>
      <c r="P56" s="294"/>
      <c r="Q56" s="294"/>
      <c r="R56" s="38"/>
      <c r="S56" s="293" t="s">
        <v>66</v>
      </c>
      <c r="T56" s="294"/>
      <c r="U56" s="294"/>
      <c r="V56" s="38"/>
      <c r="W56" s="293" t="s">
        <v>66</v>
      </c>
      <c r="X56" s="294"/>
      <c r="Y56" s="294"/>
      <c r="Z56" s="38"/>
      <c r="AA56" s="293" t="s">
        <v>66</v>
      </c>
      <c r="AB56" s="294"/>
      <c r="AC56" s="294"/>
      <c r="AD56" s="38"/>
      <c r="AE56" s="293" t="s">
        <v>66</v>
      </c>
      <c r="AF56" s="294"/>
      <c r="AG56" s="294"/>
      <c r="AH56" s="38"/>
      <c r="AI56" s="293" t="s">
        <v>66</v>
      </c>
      <c r="AJ56" s="294"/>
      <c r="AK56" s="294"/>
      <c r="AL56" s="38"/>
      <c r="AM56" s="293" t="s">
        <v>66</v>
      </c>
      <c r="AN56" s="294"/>
      <c r="AO56" s="29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2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2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2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2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2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2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2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2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2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25"/>
      <c r="B67" s="39" t="s">
        <v>77</v>
      </c>
      <c r="C67" s="286" t="s">
        <v>78</v>
      </c>
      <c r="D67" s="286"/>
      <c r="E67" s="286"/>
      <c r="F67" s="37"/>
      <c r="G67" s="286" t="s">
        <v>78</v>
      </c>
      <c r="H67" s="286"/>
      <c r="I67" s="286"/>
      <c r="J67" s="38"/>
      <c r="K67" s="286" t="s">
        <v>78</v>
      </c>
      <c r="L67" s="286"/>
      <c r="M67" s="286"/>
      <c r="N67" s="38"/>
      <c r="O67" s="286" t="s">
        <v>78</v>
      </c>
      <c r="P67" s="286"/>
      <c r="Q67" s="286"/>
      <c r="R67" s="38"/>
      <c r="S67" s="286" t="s">
        <v>78</v>
      </c>
      <c r="T67" s="286"/>
      <c r="U67" s="286"/>
      <c r="V67" s="38"/>
      <c r="W67" s="286" t="s">
        <v>78</v>
      </c>
      <c r="X67" s="286"/>
      <c r="Y67" s="286"/>
      <c r="Z67" s="38"/>
      <c r="AA67" s="286" t="s">
        <v>78</v>
      </c>
      <c r="AB67" s="286"/>
      <c r="AC67" s="286"/>
      <c r="AD67" s="38"/>
      <c r="AE67" s="286" t="s">
        <v>78</v>
      </c>
      <c r="AF67" s="286"/>
      <c r="AG67" s="286"/>
      <c r="AH67" s="38"/>
      <c r="AI67" s="286" t="s">
        <v>78</v>
      </c>
      <c r="AJ67" s="286"/>
      <c r="AK67" s="286"/>
      <c r="AL67" s="38"/>
      <c r="AM67" s="286" t="s">
        <v>78</v>
      </c>
      <c r="AN67" s="286"/>
      <c r="AO67" s="286"/>
    </row>
    <row r="68" spans="1:41" x14ac:dyDescent="0.15">
      <c r="A68" s="325"/>
      <c r="B68" s="287"/>
      <c r="C68" s="286"/>
      <c r="D68" s="286"/>
      <c r="E68" s="286"/>
      <c r="F68" s="37"/>
      <c r="G68" s="286"/>
      <c r="H68" s="286"/>
      <c r="I68" s="286"/>
      <c r="J68" s="38"/>
      <c r="K68" s="286"/>
      <c r="L68" s="286"/>
      <c r="M68" s="286"/>
      <c r="N68" s="38"/>
      <c r="O68" s="286"/>
      <c r="P68" s="286"/>
      <c r="Q68" s="286"/>
      <c r="R68" s="38"/>
      <c r="S68" s="286"/>
      <c r="T68" s="286"/>
      <c r="U68" s="286"/>
      <c r="V68" s="38"/>
      <c r="W68" s="286"/>
      <c r="X68" s="286"/>
      <c r="Y68" s="286"/>
      <c r="Z68" s="38"/>
      <c r="AA68" s="286"/>
      <c r="AB68" s="286"/>
      <c r="AC68" s="286"/>
      <c r="AD68" s="38"/>
      <c r="AE68" s="286"/>
      <c r="AF68" s="286"/>
      <c r="AG68" s="286"/>
      <c r="AH68" s="38"/>
      <c r="AI68" s="286"/>
      <c r="AJ68" s="286"/>
      <c r="AK68" s="286"/>
      <c r="AL68" s="38"/>
      <c r="AM68" s="286"/>
      <c r="AN68" s="286"/>
      <c r="AO68" s="286"/>
    </row>
    <row r="69" spans="1:41" x14ac:dyDescent="0.15">
      <c r="A69" s="325"/>
      <c r="B69" s="288"/>
      <c r="C69" s="286"/>
      <c r="D69" s="286"/>
      <c r="E69" s="286"/>
      <c r="F69" s="37"/>
      <c r="G69" s="286"/>
      <c r="H69" s="286"/>
      <c r="I69" s="286"/>
      <c r="J69" s="38"/>
      <c r="K69" s="286"/>
      <c r="L69" s="286"/>
      <c r="M69" s="286"/>
      <c r="N69" s="38"/>
      <c r="O69" s="286"/>
      <c r="P69" s="286"/>
      <c r="Q69" s="286"/>
      <c r="R69" s="38"/>
      <c r="S69" s="286"/>
      <c r="T69" s="286"/>
      <c r="U69" s="286"/>
      <c r="V69" s="38"/>
      <c r="W69" s="286"/>
      <c r="X69" s="286"/>
      <c r="Y69" s="286"/>
      <c r="Z69" s="38"/>
      <c r="AA69" s="286"/>
      <c r="AB69" s="286"/>
      <c r="AC69" s="286"/>
      <c r="AD69" s="38"/>
      <c r="AE69" s="286"/>
      <c r="AF69" s="286"/>
      <c r="AG69" s="286"/>
      <c r="AH69" s="38"/>
      <c r="AI69" s="286"/>
      <c r="AJ69" s="286"/>
      <c r="AK69" s="286"/>
      <c r="AL69" s="38"/>
      <c r="AM69" s="286"/>
      <c r="AN69" s="286"/>
      <c r="AO69" s="286"/>
    </row>
    <row r="70" spans="1:41" x14ac:dyDescent="0.15">
      <c r="A70" s="325"/>
      <c r="B70" s="288"/>
      <c r="C70" s="286"/>
      <c r="D70" s="286"/>
      <c r="E70" s="286"/>
      <c r="F70" s="37"/>
      <c r="G70" s="286"/>
      <c r="H70" s="286"/>
      <c r="I70" s="286"/>
      <c r="J70" s="38"/>
      <c r="K70" s="286"/>
      <c r="L70" s="286"/>
      <c r="M70" s="286"/>
      <c r="N70" s="38"/>
      <c r="O70" s="286"/>
      <c r="P70" s="286"/>
      <c r="Q70" s="286"/>
      <c r="R70" s="38"/>
      <c r="S70" s="286"/>
      <c r="T70" s="286"/>
      <c r="U70" s="286"/>
      <c r="V70" s="38"/>
      <c r="W70" s="286"/>
      <c r="X70" s="286"/>
      <c r="Y70" s="286"/>
      <c r="Z70" s="38"/>
      <c r="AA70" s="286"/>
      <c r="AB70" s="286"/>
      <c r="AC70" s="286"/>
      <c r="AD70" s="38"/>
      <c r="AE70" s="286"/>
      <c r="AF70" s="286"/>
      <c r="AG70" s="286"/>
      <c r="AH70" s="38"/>
      <c r="AI70" s="286"/>
      <c r="AJ70" s="286"/>
      <c r="AK70" s="286"/>
      <c r="AL70" s="38"/>
      <c r="AM70" s="286"/>
      <c r="AN70" s="286"/>
      <c r="AO70" s="286"/>
    </row>
    <row r="71" spans="1:41" x14ac:dyDescent="0.15">
      <c r="A71" s="325"/>
      <c r="B71" s="288"/>
      <c r="C71" s="286"/>
      <c r="D71" s="286"/>
      <c r="E71" s="286"/>
      <c r="F71" s="37"/>
      <c r="G71" s="286"/>
      <c r="H71" s="286"/>
      <c r="I71" s="286"/>
      <c r="J71" s="38"/>
      <c r="K71" s="286"/>
      <c r="L71" s="286"/>
      <c r="M71" s="286"/>
      <c r="N71" s="38"/>
      <c r="O71" s="286"/>
      <c r="P71" s="286"/>
      <c r="Q71" s="286"/>
      <c r="R71" s="38"/>
      <c r="S71" s="286"/>
      <c r="T71" s="286"/>
      <c r="U71" s="286"/>
      <c r="V71" s="38"/>
      <c r="W71" s="286"/>
      <c r="X71" s="286"/>
      <c r="Y71" s="286"/>
      <c r="Z71" s="38"/>
      <c r="AA71" s="286"/>
      <c r="AB71" s="286"/>
      <c r="AC71" s="286"/>
      <c r="AD71" s="38"/>
      <c r="AE71" s="286"/>
      <c r="AF71" s="286"/>
      <c r="AG71" s="286"/>
      <c r="AH71" s="38"/>
      <c r="AI71" s="286"/>
      <c r="AJ71" s="286"/>
      <c r="AK71" s="286"/>
      <c r="AL71" s="38"/>
      <c r="AM71" s="286"/>
      <c r="AN71" s="286"/>
      <c r="AO71" s="286"/>
    </row>
    <row r="72" spans="1:41" x14ac:dyDescent="0.15">
      <c r="A72" s="325"/>
      <c r="B72" s="288"/>
      <c r="C72" s="286"/>
      <c r="D72" s="286"/>
      <c r="E72" s="286"/>
      <c r="F72" s="37"/>
      <c r="G72" s="286"/>
      <c r="H72" s="286"/>
      <c r="I72" s="286"/>
      <c r="J72" s="38"/>
      <c r="K72" s="286"/>
      <c r="L72" s="286"/>
      <c r="M72" s="286"/>
      <c r="N72" s="38"/>
      <c r="O72" s="286"/>
      <c r="P72" s="286"/>
      <c r="Q72" s="286"/>
      <c r="R72" s="38"/>
      <c r="S72" s="286"/>
      <c r="T72" s="286"/>
      <c r="U72" s="286"/>
      <c r="V72" s="38"/>
      <c r="W72" s="286"/>
      <c r="X72" s="286"/>
      <c r="Y72" s="286"/>
      <c r="Z72" s="38"/>
      <c r="AA72" s="286"/>
      <c r="AB72" s="286"/>
      <c r="AC72" s="286"/>
      <c r="AD72" s="38"/>
      <c r="AE72" s="286"/>
      <c r="AF72" s="286"/>
      <c r="AG72" s="286"/>
      <c r="AH72" s="38"/>
      <c r="AI72" s="286"/>
      <c r="AJ72" s="286"/>
      <c r="AK72" s="286"/>
      <c r="AL72" s="38"/>
      <c r="AM72" s="286"/>
      <c r="AN72" s="286"/>
      <c r="AO72" s="286"/>
    </row>
    <row r="73" spans="1:41" x14ac:dyDescent="0.15">
      <c r="A73" s="325"/>
      <c r="B73" s="289"/>
      <c r="C73" s="286"/>
      <c r="D73" s="286"/>
      <c r="E73" s="286"/>
      <c r="F73" s="37"/>
      <c r="G73" s="286"/>
      <c r="H73" s="286"/>
      <c r="I73" s="286"/>
      <c r="J73" s="38"/>
      <c r="K73" s="286"/>
      <c r="L73" s="286"/>
      <c r="M73" s="286"/>
      <c r="N73" s="38"/>
      <c r="O73" s="286"/>
      <c r="P73" s="286"/>
      <c r="Q73" s="286"/>
      <c r="R73" s="38"/>
      <c r="S73" s="286"/>
      <c r="T73" s="286"/>
      <c r="U73" s="286"/>
      <c r="V73" s="38"/>
      <c r="W73" s="286"/>
      <c r="X73" s="286"/>
      <c r="Y73" s="286"/>
      <c r="Z73" s="38"/>
      <c r="AA73" s="286"/>
      <c r="AB73" s="286"/>
      <c r="AC73" s="286"/>
      <c r="AD73" s="38"/>
      <c r="AE73" s="286"/>
      <c r="AF73" s="286"/>
      <c r="AG73" s="286"/>
      <c r="AH73" s="38"/>
      <c r="AI73" s="286"/>
      <c r="AJ73" s="286"/>
      <c r="AK73" s="286"/>
      <c r="AL73" s="38"/>
      <c r="AM73" s="286"/>
      <c r="AN73" s="286"/>
      <c r="AO73" s="286"/>
    </row>
    <row r="74" spans="1:41" x14ac:dyDescent="0.15">
      <c r="A74" s="325"/>
    </row>
    <row r="75" spans="1:41" x14ac:dyDescent="0.15">
      <c r="A75" s="325"/>
    </row>
    <row r="76" spans="1:41" x14ac:dyDescent="0.15">
      <c r="A76" s="325"/>
    </row>
    <row r="77" spans="1:41" x14ac:dyDescent="0.15">
      <c r="A77" s="325"/>
    </row>
    <row r="78" spans="1:41" x14ac:dyDescent="0.15">
      <c r="A78" s="325"/>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Ema Cima</cp:lastModifiedBy>
  <cp:revision/>
  <dcterms:created xsi:type="dcterms:W3CDTF">2020-07-30T17:29:20Z</dcterms:created>
  <dcterms:modified xsi:type="dcterms:W3CDTF">2023-06-15T09:13:11Z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